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activeTab="4"/>
  </bookViews>
  <sheets>
    <sheet name="умумий" sheetId="1" r:id="rId1"/>
    <sheet name="секторлар" sheetId="2" r:id="rId2"/>
    <sheet name="саноат" sheetId="3" r:id="rId3"/>
    <sheet name="хизмат" sheetId="4" r:id="rId4"/>
    <sheet name="қишлоқ хўжалиги" sheetId="5" r:id="rId5"/>
  </sheets>
  <definedNames>
    <definedName name="_xlnm._FilterDatabase" localSheetId="0" hidden="1">умумий!$A$5:$AH$5</definedName>
    <definedName name="_xlnm.Print_Area" localSheetId="2">саноат!$A$1:$AC$18</definedName>
    <definedName name="_xlnm.Print_Area" localSheetId="1">секторлар!$A$1:$H$8</definedName>
    <definedName name="_xlnm.Print_Area" localSheetId="0">умумий!$A$1:$AC$50</definedName>
  </definedNames>
  <calcPr calcId="125725"/>
</workbook>
</file>

<file path=xl/calcChain.xml><?xml version="1.0" encoding="utf-8"?>
<calcChain xmlns="http://schemas.openxmlformats.org/spreadsheetml/2006/main">
  <c r="J19" i="4"/>
  <c r="K19"/>
  <c r="L19"/>
  <c r="N19"/>
  <c r="O19"/>
  <c r="P19"/>
  <c r="Q19"/>
  <c r="S19"/>
  <c r="T19"/>
  <c r="U19"/>
  <c r="V19"/>
  <c r="W19"/>
  <c r="AB19"/>
  <c r="I19"/>
  <c r="AF19"/>
  <c r="J17" i="3"/>
  <c r="K17"/>
  <c r="L17"/>
  <c r="M17"/>
  <c r="N17"/>
  <c r="O17"/>
  <c r="P17"/>
  <c r="Q17"/>
  <c r="R17"/>
  <c r="S17"/>
  <c r="T17"/>
  <c r="U17"/>
  <c r="V17"/>
  <c r="W17"/>
  <c r="AB17"/>
  <c r="I17"/>
  <c r="S16"/>
  <c r="N16"/>
  <c r="I16"/>
  <c r="AF16" s="1"/>
  <c r="S15"/>
  <c r="N15"/>
  <c r="I15"/>
  <c r="S14"/>
  <c r="N14"/>
  <c r="I14"/>
  <c r="AF14" s="1"/>
  <c r="S13"/>
  <c r="N13"/>
  <c r="I13"/>
  <c r="AF13" s="1"/>
  <c r="I12"/>
  <c r="S10"/>
  <c r="N10"/>
  <c r="I10"/>
  <c r="AF10" s="1"/>
  <c r="S9"/>
  <c r="N9"/>
  <c r="J9"/>
  <c r="I9" s="1"/>
  <c r="AF9" s="1"/>
  <c r="S8"/>
  <c r="N8"/>
  <c r="I8"/>
  <c r="AF8" s="1"/>
  <c r="S7"/>
  <c r="N7"/>
  <c r="I7"/>
  <c r="AF7" s="1"/>
  <c r="A10"/>
  <c r="S6"/>
  <c r="N6"/>
  <c r="I6"/>
  <c r="AF6" s="1"/>
  <c r="J8" i="5"/>
  <c r="K8"/>
  <c r="L8"/>
  <c r="N8"/>
  <c r="O8"/>
  <c r="P8"/>
  <c r="Q8"/>
  <c r="S8"/>
  <c r="T8"/>
  <c r="U8"/>
  <c r="V8"/>
  <c r="W8"/>
  <c r="AB8"/>
  <c r="I8"/>
  <c r="S7"/>
  <c r="N7"/>
  <c r="I7"/>
  <c r="AF7" s="1"/>
  <c r="A7"/>
  <c r="S18" i="4"/>
  <c r="N18"/>
  <c r="I18"/>
  <c r="AF18" s="1"/>
  <c r="S17"/>
  <c r="N17"/>
  <c r="I17"/>
  <c r="AF17" s="1"/>
  <c r="A18"/>
  <c r="S16"/>
  <c r="N16"/>
  <c r="I16"/>
  <c r="AF16" s="1"/>
  <c r="S15"/>
  <c r="N15"/>
  <c r="I15"/>
  <c r="AF15" s="1"/>
  <c r="A13"/>
  <c r="A14" s="1"/>
  <c r="N6"/>
  <c r="I6"/>
  <c r="A50" i="1" l="1"/>
  <c r="J47"/>
  <c r="J48" s="1"/>
  <c r="K47"/>
  <c r="K48" s="1"/>
  <c r="L47"/>
  <c r="L48" s="1"/>
  <c r="L50" s="1"/>
  <c r="M47"/>
  <c r="M48" s="1"/>
  <c r="O47"/>
  <c r="O48" s="1"/>
  <c r="P47"/>
  <c r="P48" s="1"/>
  <c r="P50" s="1"/>
  <c r="Q47"/>
  <c r="Q48" s="1"/>
  <c r="Q50" s="1"/>
  <c r="R47"/>
  <c r="R48" s="1"/>
  <c r="T47"/>
  <c r="T48" s="1"/>
  <c r="U47"/>
  <c r="U48" s="1"/>
  <c r="V47"/>
  <c r="V48" s="1"/>
  <c r="V50" s="1"/>
  <c r="W47"/>
  <c r="W48" s="1"/>
  <c r="AB47"/>
  <c r="AB48" s="1"/>
  <c r="H41"/>
  <c r="J41"/>
  <c r="K41"/>
  <c r="L41"/>
  <c r="M41"/>
  <c r="O41"/>
  <c r="P41"/>
  <c r="Q41"/>
  <c r="R41"/>
  <c r="T41"/>
  <c r="U41"/>
  <c r="V41"/>
  <c r="W41"/>
  <c r="AB41"/>
  <c r="G41"/>
  <c r="I35"/>
  <c r="N35"/>
  <c r="S35"/>
  <c r="I34"/>
  <c r="N34"/>
  <c r="S34"/>
  <c r="J30"/>
  <c r="J31" s="1"/>
  <c r="K30"/>
  <c r="K31" s="1"/>
  <c r="L30"/>
  <c r="L31" s="1"/>
  <c r="M30"/>
  <c r="M31" s="1"/>
  <c r="O30"/>
  <c r="O31" s="1"/>
  <c r="P30"/>
  <c r="P31" s="1"/>
  <c r="Q30"/>
  <c r="Q31" s="1"/>
  <c r="R30"/>
  <c r="R31" s="1"/>
  <c r="T30"/>
  <c r="T31" s="1"/>
  <c r="U30"/>
  <c r="U31" s="1"/>
  <c r="V30"/>
  <c r="V31" s="1"/>
  <c r="W30"/>
  <c r="W31" s="1"/>
  <c r="AB30"/>
  <c r="AB31" s="1"/>
  <c r="J23"/>
  <c r="K23"/>
  <c r="L23"/>
  <c r="M23"/>
  <c r="O23"/>
  <c r="P23"/>
  <c r="Q23"/>
  <c r="R23"/>
  <c r="T23"/>
  <c r="U23"/>
  <c r="V23"/>
  <c r="W23"/>
  <c r="AB23"/>
  <c r="L17"/>
  <c r="P17"/>
  <c r="R17"/>
  <c r="T17"/>
  <c r="V17"/>
  <c r="AB17"/>
  <c r="I20"/>
  <c r="N20"/>
  <c r="S20"/>
  <c r="J16"/>
  <c r="K16"/>
  <c r="K17" s="1"/>
  <c r="L16"/>
  <c r="M16"/>
  <c r="M17" s="1"/>
  <c r="O16"/>
  <c r="O17" s="1"/>
  <c r="P16"/>
  <c r="Q16"/>
  <c r="Q17" s="1"/>
  <c r="R16"/>
  <c r="T16"/>
  <c r="U16"/>
  <c r="U17" s="1"/>
  <c r="V16"/>
  <c r="W16"/>
  <c r="W17" s="1"/>
  <c r="AB16"/>
  <c r="K13"/>
  <c r="L13"/>
  <c r="M13"/>
  <c r="O13"/>
  <c r="P13"/>
  <c r="Q13"/>
  <c r="R13"/>
  <c r="T13"/>
  <c r="U13"/>
  <c r="V13"/>
  <c r="W13"/>
  <c r="AB13"/>
  <c r="U50" l="1"/>
  <c r="K50"/>
  <c r="AB50"/>
  <c r="T50"/>
  <c r="O50"/>
  <c r="W50"/>
  <c r="R50"/>
  <c r="M50"/>
  <c r="S19"/>
  <c r="N19"/>
  <c r="I19"/>
  <c r="AF19" s="1"/>
  <c r="S15"/>
  <c r="S16" s="1"/>
  <c r="N15"/>
  <c r="N16" s="1"/>
  <c r="I15"/>
  <c r="AF29"/>
  <c r="S29"/>
  <c r="N29"/>
  <c r="I29"/>
  <c r="AF22"/>
  <c r="S22"/>
  <c r="N22"/>
  <c r="I22"/>
  <c r="S33"/>
  <c r="N33"/>
  <c r="I33"/>
  <c r="S40"/>
  <c r="S41" s="1"/>
  <c r="N40"/>
  <c r="N41" s="1"/>
  <c r="I40"/>
  <c r="S12"/>
  <c r="N12"/>
  <c r="I12"/>
  <c r="AF12" s="1"/>
  <c r="S28"/>
  <c r="S30" s="1"/>
  <c r="N28"/>
  <c r="I28"/>
  <c r="AF28" s="1"/>
  <c r="S46"/>
  <c r="S47" s="1"/>
  <c r="S48" s="1"/>
  <c r="N46"/>
  <c r="N47" s="1"/>
  <c r="I46"/>
  <c r="I39"/>
  <c r="S10"/>
  <c r="N10"/>
  <c r="I10"/>
  <c r="AF10" s="1"/>
  <c r="S9"/>
  <c r="N9"/>
  <c r="J9"/>
  <c r="S21"/>
  <c r="S23" s="1"/>
  <c r="N21"/>
  <c r="N23" s="1"/>
  <c r="I21"/>
  <c r="S8"/>
  <c r="N8"/>
  <c r="I8"/>
  <c r="AF8" s="1"/>
  <c r="A8"/>
  <c r="A26" s="1"/>
  <c r="A9" s="1"/>
  <c r="A43" s="1"/>
  <c r="A10" s="1"/>
  <c r="A44" s="1"/>
  <c r="A45" s="1"/>
  <c r="A27" s="1"/>
  <c r="A15" s="1"/>
  <c r="S7"/>
  <c r="N7"/>
  <c r="I7"/>
  <c r="N24"/>
  <c r="I24"/>
  <c r="A29"/>
  <c r="S13" l="1"/>
  <c r="AF46"/>
  <c r="I47"/>
  <c r="AF21"/>
  <c r="I23"/>
  <c r="N13"/>
  <c r="N17" s="1"/>
  <c r="AF15"/>
  <c r="I16"/>
  <c r="I30"/>
  <c r="I31" s="1"/>
  <c r="N30"/>
  <c r="N31" s="1"/>
  <c r="AF7"/>
  <c r="I9"/>
  <c r="AF9" s="1"/>
  <c r="J13"/>
  <c r="J17" s="1"/>
  <c r="J50" s="1"/>
  <c r="N48"/>
  <c r="S31"/>
  <c r="AF40"/>
  <c r="I41"/>
  <c r="S17"/>
  <c r="S50" s="1"/>
  <c r="A22"/>
  <c r="I48" l="1"/>
  <c r="N50"/>
  <c r="I13"/>
  <c r="AF13" s="1"/>
  <c r="I17" l="1"/>
  <c r="I50" s="1"/>
</calcChain>
</file>

<file path=xl/sharedStrings.xml><?xml version="1.0" encoding="utf-8"?>
<sst xmlns="http://schemas.openxmlformats.org/spreadsheetml/2006/main" count="595" uniqueCount="155">
  <si>
    <t>Каттақўрғон шаҳрида 2019-2020 йилларда дастур доирасида  амалга оширилиши режалаштирилган инвестиция  лойиҳаларининг 
МАНЗИЛЛИ РЎЙХАТИ</t>
  </si>
  <si>
    <t>Т/р</t>
  </si>
  <si>
    <t>Ташаббускор</t>
  </si>
  <si>
    <t>Лойиҳа номи</t>
  </si>
  <si>
    <t>Лойиҳа йўналиши
(саноат, 
қишлоқ хўжалиги,
 хизмат кўрсатиш)</t>
  </si>
  <si>
    <t>Тармоқлар</t>
  </si>
  <si>
    <t xml:space="preserve">Йиллик ишлаб чиқариш 
қуввати </t>
  </si>
  <si>
    <t>Лойиҳа қиймати, 
млн сўмда</t>
  </si>
  <si>
    <t>шу жумладан, молиялаштириш манбалари</t>
  </si>
  <si>
    <t>2019 йилда ўзлаштириш прогнози</t>
  </si>
  <si>
    <t>2020 йилда ўзлаштириш прогнози</t>
  </si>
  <si>
    <t>Хорижий инвестор</t>
  </si>
  <si>
    <t>Хизмат кўрсатувчи тижорат банки</t>
  </si>
  <si>
    <t>Иш ўринлари</t>
  </si>
  <si>
    <t>Ишга тушиш муддати</t>
  </si>
  <si>
    <t>2019 да маблағ узлаштиради</t>
  </si>
  <si>
    <t>2020 да маблағ узлаштиради</t>
  </si>
  <si>
    <t>Лойихада банк улуши</t>
  </si>
  <si>
    <t>Ишга тушиш йили</t>
  </si>
  <si>
    <t>Ўлчов 
бирлиги</t>
  </si>
  <si>
    <t>натурал қийматда</t>
  </si>
  <si>
    <t>ишлаб чиқариш ҳажми,
млн. сўм</t>
  </si>
  <si>
    <t>ўз маблағи,
 млн. сўм</t>
  </si>
  <si>
    <r>
      <t xml:space="preserve">банк кредити 
</t>
    </r>
    <r>
      <rPr>
        <b/>
        <sz val="14"/>
        <rFont val="Times New Roman"/>
        <family val="1"/>
        <charset val="204"/>
      </rPr>
      <t>(инвестицияси),
 млн. сўм</t>
    </r>
  </si>
  <si>
    <r>
      <t xml:space="preserve">хорижий кредит линия, 
</t>
    </r>
    <r>
      <rPr>
        <b/>
        <sz val="14"/>
        <rFont val="Times New Roman"/>
        <family val="1"/>
        <charset val="204"/>
      </rPr>
      <t>(минг долл.)</t>
    </r>
  </si>
  <si>
    <t>хорижий инвестиция, (минг долл.)</t>
  </si>
  <si>
    <t>Жами 2019 йилда</t>
  </si>
  <si>
    <r>
      <t xml:space="preserve">ўз маблағи,
</t>
    </r>
    <r>
      <rPr>
        <b/>
        <sz val="14"/>
        <rFont val="Times New Roman"/>
        <family val="1"/>
        <charset val="204"/>
      </rPr>
      <t xml:space="preserve"> млн. сўм</t>
    </r>
  </si>
  <si>
    <r>
      <t xml:space="preserve">хорижий инвестиция, </t>
    </r>
    <r>
      <rPr>
        <b/>
        <sz val="14"/>
        <rFont val="Times New Roman"/>
        <family val="1"/>
        <charset val="204"/>
      </rPr>
      <t>(минг долл.)</t>
    </r>
  </si>
  <si>
    <t>Жами 2020 йилда</t>
  </si>
  <si>
    <t>Хорижий ҳамкор номи</t>
  </si>
  <si>
    <t>Давлати</t>
  </si>
  <si>
    <t>"Иззатулло МСС" МЧЖ</t>
  </si>
  <si>
    <t>Йирик шоҳли қорамол</t>
  </si>
  <si>
    <t>Қишлоқ хўжалиги</t>
  </si>
  <si>
    <t>чорвачиликни ривожлантириш</t>
  </si>
  <si>
    <t>бош</t>
  </si>
  <si>
    <t>Қишлоққурилиш банк</t>
  </si>
  <si>
    <t>"Икром Насруллаев" МЧЖ</t>
  </si>
  <si>
    <t>Махсус техника ёрдамида хизмат кўрсатиш</t>
  </si>
  <si>
    <t>Хизмат кўрсатиш</t>
  </si>
  <si>
    <t>Транспорт хизматлари</t>
  </si>
  <si>
    <t>дона</t>
  </si>
  <si>
    <t>"CLASSIC MOTORS POWER"   МЧЖ</t>
  </si>
  <si>
    <t>Метал қувурлар ва профиллар ишлаб чиқариш</t>
  </si>
  <si>
    <t>Саноат</t>
  </si>
  <si>
    <t>Қурилиш материаллари саноати</t>
  </si>
  <si>
    <t>минг тонна</t>
  </si>
  <si>
    <t>Шаҳар ва туман ҳокимликлари лойиҳалари</t>
  </si>
  <si>
    <t>"CLASSIC MOTOR" МЧЖ</t>
  </si>
  <si>
    <t>Юқори босимли пластик қувурлар ишлаб чиқариш</t>
  </si>
  <si>
    <t>Кимё ва нефткимё саноати</t>
  </si>
  <si>
    <t>минг.м</t>
  </si>
  <si>
    <t>"Каттакургон Сут агрофирма" ОК</t>
  </si>
  <si>
    <t>Сутни қайтап ишлашни ташкил этиш</t>
  </si>
  <si>
    <t>Озиқ-овқат саноати</t>
  </si>
  <si>
    <t>гектар</t>
  </si>
  <si>
    <t>Алоқа банк</t>
  </si>
  <si>
    <t>"Kattaqo'rg'on Jahongir Shohjahon" МЧЖ</t>
  </si>
  <si>
    <t>Аҳолига транспорт хизматларини кўрсатиш</t>
  </si>
  <si>
    <t>млн.сўм</t>
  </si>
  <si>
    <t>Халк банк</t>
  </si>
  <si>
    <t>"Каттақурғон марказий деҳқон бозори" МЧЖ</t>
  </si>
  <si>
    <t>Замоновий савдо мажмуаси ташкил этиш</t>
  </si>
  <si>
    <t>Савдо хизматлари</t>
  </si>
  <si>
    <t>"Pure classic service" XK</t>
  </si>
  <si>
    <t>Сув насослари  ишлаб чиқариш</t>
  </si>
  <si>
    <t>Машинасозлик ва эҳтиёт қисмлар саноати</t>
  </si>
  <si>
    <t>минг дона</t>
  </si>
  <si>
    <t>Hebei Shengwei Ji Ye FRP group Co.Ltd.</t>
  </si>
  <si>
    <t>Хитой</t>
  </si>
  <si>
    <t>Элчилар ташаббуси билан амалга ошириладиган лойиҳалар</t>
  </si>
  <si>
    <t>"Дилнура Дунё" НТМ</t>
  </si>
  <si>
    <t>Хусусий мактабгача таълим муассасаси ташкил этиш</t>
  </si>
  <si>
    <t>Таълим соҳасида хизматлар</t>
  </si>
  <si>
    <t>ўрин</t>
  </si>
  <si>
    <t>Микрокредитбанк</t>
  </si>
  <si>
    <t>"Камалак умид ғунчаси" НТМ</t>
  </si>
  <si>
    <t>Мактабгача таълим муассасаси ташкил этиш</t>
  </si>
  <si>
    <t xml:space="preserve">"Pure classic service" XК </t>
  </si>
  <si>
    <t>Томарқалар учун мини агро техникалар ишлаб чиқариш</t>
  </si>
  <si>
    <t>"Каттақўрғон Азимбек" МЧЖ</t>
  </si>
  <si>
    <t>Савдо мажмуаси ташкил этиш</t>
  </si>
  <si>
    <t>Миллий банк</t>
  </si>
  <si>
    <t>"Сервис Амалия" МЧЖ</t>
  </si>
  <si>
    <t>Даволаш ва соғлиқни сақлаш хизматлари</t>
  </si>
  <si>
    <t>Соғлиқни сақлаш соҳасида хизматлар</t>
  </si>
  <si>
    <t>АТБ Ҳамкорбанк</t>
  </si>
  <si>
    <t>Банк филиалини ташкил этиш</t>
  </si>
  <si>
    <t>Молиявий хизматлар</t>
  </si>
  <si>
    <t>"Жахонгир Шохжахон Транс" МЧЖ</t>
  </si>
  <si>
    <t>Меҳмонхона ташкил этиш</t>
  </si>
  <si>
    <t>Туризм хизматлари</t>
  </si>
  <si>
    <t>"HAKIM GOLD" МЧЖ</t>
  </si>
  <si>
    <t xml:space="preserve">Сутни қайта ишлашни ташкил этиш </t>
  </si>
  <si>
    <t>тонна</t>
  </si>
  <si>
    <t>"Kattaqo'rg'on Obod Servis" МЧЖ</t>
  </si>
  <si>
    <t>Темир бетон ишлаб чиқариш ва ламитат цех қуриш</t>
  </si>
  <si>
    <t>метр кв.</t>
  </si>
  <si>
    <t>ЯТТ Нағматов Улуғбек</t>
  </si>
  <si>
    <t>"Хурсаной" НТМ</t>
  </si>
  <si>
    <t xml:space="preserve"> АЖ "Каттакурган ёг-мой"</t>
  </si>
  <si>
    <t>Технологияларни модернизация қилиш</t>
  </si>
  <si>
    <t>Бошқа саноат тармоқлари</t>
  </si>
  <si>
    <t>ПҚ-4067</t>
  </si>
  <si>
    <t>"Бахром Коал Бизнес" МЧЖ</t>
  </si>
  <si>
    <t>Кўмир брикетларини ишлаб чиқариш</t>
  </si>
  <si>
    <t>"SAMKAT SAPFIR" МЧЖ</t>
  </si>
  <si>
    <t>Гипс ишлаб чиқаришни кенгайтириш</t>
  </si>
  <si>
    <t>ЯТТ Хайдаров Султон</t>
  </si>
  <si>
    <t>Мебел ишлаб чиқариш</t>
  </si>
  <si>
    <t>Мебель ва қоғоз саноати</t>
  </si>
  <si>
    <t>"Медикал стома гранд" МЧЖ</t>
  </si>
  <si>
    <t>Стоматалогия хизматларини ташкил этиш</t>
  </si>
  <si>
    <t>"Саричашма инвест" МЧЖ</t>
  </si>
  <si>
    <t xml:space="preserve">Тиббий лаборатория </t>
  </si>
  <si>
    <t>"Бинокор Каттақўрғон Сервис" МЧЖ</t>
  </si>
  <si>
    <t>Совуткичли сиғимлар ташкил қилиш</t>
  </si>
  <si>
    <t xml:space="preserve"> </t>
  </si>
  <si>
    <t xml:space="preserve">Шаҳар ҳокимининг  биринчи  ўринбосари                                                                                                            И.Маматов </t>
  </si>
  <si>
    <t xml:space="preserve">Шаҳар ҳокимининг инвестициялар  бўйича ўринбосари                                                                                   Й.Маматов </t>
  </si>
  <si>
    <t xml:space="preserve">Шаҳар ҳокимлиги инвестиция  бўлими бошлиғи                                                                                                А.Алиқулов </t>
  </si>
  <si>
    <t>1-сектор бўйича лойиҳалар</t>
  </si>
  <si>
    <t>Саноат жами 6та</t>
  </si>
  <si>
    <t>Хизмат кўрсатиш жами 2та</t>
  </si>
  <si>
    <t>Қишлоқ хўжалиги жами 1та</t>
  </si>
  <si>
    <t>2-сектор бўйича лойиҳалар</t>
  </si>
  <si>
    <t>1-сектор бўйича жами 8та</t>
  </si>
  <si>
    <t>Саноат жами 2та</t>
  </si>
  <si>
    <t>Хизмат кўрсатиш жами 6та</t>
  </si>
  <si>
    <t>2-сектор бўйича жами 9та</t>
  </si>
  <si>
    <t>3-сектор бўйича лойиҳалар</t>
  </si>
  <si>
    <t>Саноат жами 1та</t>
  </si>
  <si>
    <t>3-сектор бўйича жами 1та</t>
  </si>
  <si>
    <t>4-сектор бўйича лойиҳалар</t>
  </si>
  <si>
    <t>Хизмат кўрсатиш жами 5та</t>
  </si>
  <si>
    <t>4-сектор бўйича жами 8та</t>
  </si>
  <si>
    <t xml:space="preserve">   </t>
  </si>
  <si>
    <t xml:space="preserve">  </t>
  </si>
  <si>
    <t>Шаҳарда жами  26та</t>
  </si>
  <si>
    <t>СЕКТОР</t>
  </si>
  <si>
    <t>Т/Р</t>
  </si>
  <si>
    <t>1-сектор</t>
  </si>
  <si>
    <t>2-сектор</t>
  </si>
  <si>
    <t>3-сектор</t>
  </si>
  <si>
    <t>4-сектор</t>
  </si>
  <si>
    <t>Секторлар кесимида</t>
  </si>
  <si>
    <t>Секторлар</t>
  </si>
  <si>
    <t>Лойиҳалар</t>
  </si>
  <si>
    <t>Жами</t>
  </si>
  <si>
    <t>Каттақўрғон шаҳрида 2019-2020 йилларда дастур доирасида  амалга оширилиши режалаштирилган саноат йўналиши лойиҳаларининг 
МАНЗИЛЛИ РЎЙХАТИ</t>
  </si>
  <si>
    <t>Каттақўрғон шаҳрида 2019-2020 йилларда дастур доирасида  амалга оширилиши режалаштирилган хизмат кўрсатиш йўналиши лойиҳаларининг 
МАНЗИЛЛИ РЎЙХАТИ</t>
  </si>
  <si>
    <t>Каттақўрғон шаҳрида 2019-2020 йилларда дастур доирасида  амалга оширилиши режалаштирилган қишлоқ хўжалиги йўналиши лойиҳаларининг 
МАНЗИЛЛИ РЎЙХАТИ</t>
  </si>
  <si>
    <t>Каттақўрғон шаҳрида 2019-2020 йилларда дастур доирасида  амалга оширилиши режалаштирилган инвестиция лойиҳаларининг 
МАНЗИЛЛИ РЎЙХАТИ</t>
  </si>
  <si>
    <t>Каттақўрғон шаҳрида 2019-2020 йилларда дастур доирасида  амалга оширилиши режалаштирилган инвестиция лойиҳалари СВОДи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</si>
</sst>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4" fontId="3" fillId="4" borderId="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4" fontId="3" fillId="5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view="pageBreakPreview" topLeftCell="A2" zoomScale="55" zoomScaleNormal="85" zoomScaleSheetLayoutView="55" workbookViewId="0">
      <pane xSplit="2" ySplit="5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A2" sqref="A2:AC2"/>
    </sheetView>
  </sheetViews>
  <sheetFormatPr defaultRowHeight="18.75"/>
  <cols>
    <col min="1" max="1" width="6.42578125" style="1" customWidth="1"/>
    <col min="2" max="2" width="29.28515625" style="1" customWidth="1"/>
    <col min="3" max="3" width="38.7109375" style="1" customWidth="1"/>
    <col min="4" max="4" width="24" style="1" customWidth="1"/>
    <col min="5" max="5" width="22.140625" style="1" customWidth="1"/>
    <col min="6" max="6" width="15.85546875" style="1" customWidth="1"/>
    <col min="7" max="7" width="15.42578125" style="1" customWidth="1"/>
    <col min="8" max="8" width="17" style="1" customWidth="1"/>
    <col min="9" max="9" width="14.5703125" style="15" customWidth="1"/>
    <col min="10" max="10" width="19.85546875" style="1" customWidth="1"/>
    <col min="11" max="11" width="20.5703125" style="1" customWidth="1"/>
    <col min="12" max="12" width="1.42578125" style="1" hidden="1" customWidth="1"/>
    <col min="13" max="13" width="19.7109375" style="1" customWidth="1"/>
    <col min="14" max="14" width="13.85546875" style="1" customWidth="1"/>
    <col min="15" max="15" width="17" style="1" customWidth="1"/>
    <col min="16" max="16" width="24.7109375" style="1" customWidth="1"/>
    <col min="17" max="17" width="18.85546875" style="1" hidden="1" customWidth="1"/>
    <col min="18" max="18" width="19.28515625" style="1" customWidth="1"/>
    <col min="19" max="19" width="13.85546875" style="1" hidden="1" customWidth="1"/>
    <col min="20" max="20" width="13.5703125" style="1" hidden="1" customWidth="1"/>
    <col min="21" max="21" width="14.7109375" style="1" hidden="1" customWidth="1"/>
    <col min="22" max="22" width="12.28515625" style="1" hidden="1" customWidth="1"/>
    <col min="23" max="23" width="14.5703125" style="1" hidden="1" customWidth="1"/>
    <col min="24" max="24" width="13.85546875" style="1" customWidth="1"/>
    <col min="25" max="25" width="14.140625" style="1" customWidth="1"/>
    <col min="26" max="26" width="17.85546875" style="1" customWidth="1"/>
    <col min="27" max="27" width="12.85546875" style="1" customWidth="1"/>
    <col min="28" max="28" width="13.42578125" style="1" customWidth="1"/>
    <col min="29" max="29" width="16.42578125" style="1" customWidth="1"/>
    <col min="30" max="32" width="9.85546875" style="1" hidden="1" customWidth="1"/>
    <col min="33" max="33" width="24.5703125" style="1" hidden="1" customWidth="1"/>
    <col min="34" max="34" width="8.28515625" style="1" hidden="1" customWidth="1"/>
    <col min="35" max="35" width="19" style="1" customWidth="1"/>
    <col min="36" max="36" width="11.7109375" style="1" bestFit="1" customWidth="1"/>
    <col min="37" max="257" width="9.140625" style="1"/>
    <col min="258" max="258" width="6.42578125" style="1" customWidth="1"/>
    <col min="259" max="259" width="29.28515625" style="1" customWidth="1"/>
    <col min="260" max="260" width="38.7109375" style="1" customWidth="1"/>
    <col min="261" max="261" width="17.5703125" style="1" customWidth="1"/>
    <col min="262" max="262" width="22.140625" style="1" customWidth="1"/>
    <col min="263" max="263" width="15.85546875" style="1" customWidth="1"/>
    <col min="264" max="264" width="15.42578125" style="1" customWidth="1"/>
    <col min="265" max="265" width="17" style="1" customWidth="1"/>
    <col min="266" max="266" width="14.5703125" style="1" customWidth="1"/>
    <col min="267" max="267" width="19.85546875" style="1" customWidth="1"/>
    <col min="268" max="268" width="20.5703125" style="1" customWidth="1"/>
    <col min="269" max="269" width="0" style="1" hidden="1" customWidth="1"/>
    <col min="270" max="270" width="19.7109375" style="1" customWidth="1"/>
    <col min="271" max="271" width="13.85546875" style="1" customWidth="1"/>
    <col min="272" max="272" width="17" style="1" customWidth="1"/>
    <col min="273" max="273" width="24.7109375" style="1" customWidth="1"/>
    <col min="274" max="274" width="0" style="1" hidden="1" customWidth="1"/>
    <col min="275" max="275" width="19.28515625" style="1" customWidth="1"/>
    <col min="276" max="280" width="0" style="1" hidden="1" customWidth="1"/>
    <col min="281" max="281" width="13.85546875" style="1" customWidth="1"/>
    <col min="282" max="282" width="14.140625" style="1" customWidth="1"/>
    <col min="283" max="283" width="17.85546875" style="1" customWidth="1"/>
    <col min="284" max="284" width="15.28515625" style="1" customWidth="1"/>
    <col min="285" max="285" width="16.42578125" style="1" customWidth="1"/>
    <col min="286" max="290" width="0" style="1" hidden="1" customWidth="1"/>
    <col min="291" max="291" width="19" style="1" customWidth="1"/>
    <col min="292" max="292" width="11.7109375" style="1" bestFit="1" customWidth="1"/>
    <col min="293" max="513" width="9.140625" style="1"/>
    <col min="514" max="514" width="6.42578125" style="1" customWidth="1"/>
    <col min="515" max="515" width="29.28515625" style="1" customWidth="1"/>
    <col min="516" max="516" width="38.7109375" style="1" customWidth="1"/>
    <col min="517" max="517" width="17.5703125" style="1" customWidth="1"/>
    <col min="518" max="518" width="22.140625" style="1" customWidth="1"/>
    <col min="519" max="519" width="15.85546875" style="1" customWidth="1"/>
    <col min="520" max="520" width="15.42578125" style="1" customWidth="1"/>
    <col min="521" max="521" width="17" style="1" customWidth="1"/>
    <col min="522" max="522" width="14.5703125" style="1" customWidth="1"/>
    <col min="523" max="523" width="19.85546875" style="1" customWidth="1"/>
    <col min="524" max="524" width="20.5703125" style="1" customWidth="1"/>
    <col min="525" max="525" width="0" style="1" hidden="1" customWidth="1"/>
    <col min="526" max="526" width="19.7109375" style="1" customWidth="1"/>
    <col min="527" max="527" width="13.85546875" style="1" customWidth="1"/>
    <col min="528" max="528" width="17" style="1" customWidth="1"/>
    <col min="529" max="529" width="24.7109375" style="1" customWidth="1"/>
    <col min="530" max="530" width="0" style="1" hidden="1" customWidth="1"/>
    <col min="531" max="531" width="19.28515625" style="1" customWidth="1"/>
    <col min="532" max="536" width="0" style="1" hidden="1" customWidth="1"/>
    <col min="537" max="537" width="13.85546875" style="1" customWidth="1"/>
    <col min="538" max="538" width="14.140625" style="1" customWidth="1"/>
    <col min="539" max="539" width="17.85546875" style="1" customWidth="1"/>
    <col min="540" max="540" width="15.28515625" style="1" customWidth="1"/>
    <col min="541" max="541" width="16.42578125" style="1" customWidth="1"/>
    <col min="542" max="546" width="0" style="1" hidden="1" customWidth="1"/>
    <col min="547" max="547" width="19" style="1" customWidth="1"/>
    <col min="548" max="548" width="11.7109375" style="1" bestFit="1" customWidth="1"/>
    <col min="549" max="769" width="9.140625" style="1"/>
    <col min="770" max="770" width="6.42578125" style="1" customWidth="1"/>
    <col min="771" max="771" width="29.28515625" style="1" customWidth="1"/>
    <col min="772" max="772" width="38.7109375" style="1" customWidth="1"/>
    <col min="773" max="773" width="17.5703125" style="1" customWidth="1"/>
    <col min="774" max="774" width="22.140625" style="1" customWidth="1"/>
    <col min="775" max="775" width="15.85546875" style="1" customWidth="1"/>
    <col min="776" max="776" width="15.42578125" style="1" customWidth="1"/>
    <col min="777" max="777" width="17" style="1" customWidth="1"/>
    <col min="778" max="778" width="14.5703125" style="1" customWidth="1"/>
    <col min="779" max="779" width="19.85546875" style="1" customWidth="1"/>
    <col min="780" max="780" width="20.5703125" style="1" customWidth="1"/>
    <col min="781" max="781" width="0" style="1" hidden="1" customWidth="1"/>
    <col min="782" max="782" width="19.7109375" style="1" customWidth="1"/>
    <col min="783" max="783" width="13.85546875" style="1" customWidth="1"/>
    <col min="784" max="784" width="17" style="1" customWidth="1"/>
    <col min="785" max="785" width="24.7109375" style="1" customWidth="1"/>
    <col min="786" max="786" width="0" style="1" hidden="1" customWidth="1"/>
    <col min="787" max="787" width="19.28515625" style="1" customWidth="1"/>
    <col min="788" max="792" width="0" style="1" hidden="1" customWidth="1"/>
    <col min="793" max="793" width="13.85546875" style="1" customWidth="1"/>
    <col min="794" max="794" width="14.140625" style="1" customWidth="1"/>
    <col min="795" max="795" width="17.85546875" style="1" customWidth="1"/>
    <col min="796" max="796" width="15.28515625" style="1" customWidth="1"/>
    <col min="797" max="797" width="16.42578125" style="1" customWidth="1"/>
    <col min="798" max="802" width="0" style="1" hidden="1" customWidth="1"/>
    <col min="803" max="803" width="19" style="1" customWidth="1"/>
    <col min="804" max="804" width="11.7109375" style="1" bestFit="1" customWidth="1"/>
    <col min="805" max="1025" width="9.140625" style="1"/>
    <col min="1026" max="1026" width="6.42578125" style="1" customWidth="1"/>
    <col min="1027" max="1027" width="29.28515625" style="1" customWidth="1"/>
    <col min="1028" max="1028" width="38.7109375" style="1" customWidth="1"/>
    <col min="1029" max="1029" width="17.5703125" style="1" customWidth="1"/>
    <col min="1030" max="1030" width="22.140625" style="1" customWidth="1"/>
    <col min="1031" max="1031" width="15.85546875" style="1" customWidth="1"/>
    <col min="1032" max="1032" width="15.42578125" style="1" customWidth="1"/>
    <col min="1033" max="1033" width="17" style="1" customWidth="1"/>
    <col min="1034" max="1034" width="14.5703125" style="1" customWidth="1"/>
    <col min="1035" max="1035" width="19.85546875" style="1" customWidth="1"/>
    <col min="1036" max="1036" width="20.5703125" style="1" customWidth="1"/>
    <col min="1037" max="1037" width="0" style="1" hidden="1" customWidth="1"/>
    <col min="1038" max="1038" width="19.7109375" style="1" customWidth="1"/>
    <col min="1039" max="1039" width="13.85546875" style="1" customWidth="1"/>
    <col min="1040" max="1040" width="17" style="1" customWidth="1"/>
    <col min="1041" max="1041" width="24.7109375" style="1" customWidth="1"/>
    <col min="1042" max="1042" width="0" style="1" hidden="1" customWidth="1"/>
    <col min="1043" max="1043" width="19.28515625" style="1" customWidth="1"/>
    <col min="1044" max="1048" width="0" style="1" hidden="1" customWidth="1"/>
    <col min="1049" max="1049" width="13.85546875" style="1" customWidth="1"/>
    <col min="1050" max="1050" width="14.140625" style="1" customWidth="1"/>
    <col min="1051" max="1051" width="17.85546875" style="1" customWidth="1"/>
    <col min="1052" max="1052" width="15.28515625" style="1" customWidth="1"/>
    <col min="1053" max="1053" width="16.42578125" style="1" customWidth="1"/>
    <col min="1054" max="1058" width="0" style="1" hidden="1" customWidth="1"/>
    <col min="1059" max="1059" width="19" style="1" customWidth="1"/>
    <col min="1060" max="1060" width="11.7109375" style="1" bestFit="1" customWidth="1"/>
    <col min="1061" max="1281" width="9.140625" style="1"/>
    <col min="1282" max="1282" width="6.42578125" style="1" customWidth="1"/>
    <col min="1283" max="1283" width="29.28515625" style="1" customWidth="1"/>
    <col min="1284" max="1284" width="38.7109375" style="1" customWidth="1"/>
    <col min="1285" max="1285" width="17.5703125" style="1" customWidth="1"/>
    <col min="1286" max="1286" width="22.140625" style="1" customWidth="1"/>
    <col min="1287" max="1287" width="15.85546875" style="1" customWidth="1"/>
    <col min="1288" max="1288" width="15.42578125" style="1" customWidth="1"/>
    <col min="1289" max="1289" width="17" style="1" customWidth="1"/>
    <col min="1290" max="1290" width="14.5703125" style="1" customWidth="1"/>
    <col min="1291" max="1291" width="19.85546875" style="1" customWidth="1"/>
    <col min="1292" max="1292" width="20.5703125" style="1" customWidth="1"/>
    <col min="1293" max="1293" width="0" style="1" hidden="1" customWidth="1"/>
    <col min="1294" max="1294" width="19.7109375" style="1" customWidth="1"/>
    <col min="1295" max="1295" width="13.85546875" style="1" customWidth="1"/>
    <col min="1296" max="1296" width="17" style="1" customWidth="1"/>
    <col min="1297" max="1297" width="24.7109375" style="1" customWidth="1"/>
    <col min="1298" max="1298" width="0" style="1" hidden="1" customWidth="1"/>
    <col min="1299" max="1299" width="19.28515625" style="1" customWidth="1"/>
    <col min="1300" max="1304" width="0" style="1" hidden="1" customWidth="1"/>
    <col min="1305" max="1305" width="13.85546875" style="1" customWidth="1"/>
    <col min="1306" max="1306" width="14.140625" style="1" customWidth="1"/>
    <col min="1307" max="1307" width="17.85546875" style="1" customWidth="1"/>
    <col min="1308" max="1308" width="15.28515625" style="1" customWidth="1"/>
    <col min="1309" max="1309" width="16.42578125" style="1" customWidth="1"/>
    <col min="1310" max="1314" width="0" style="1" hidden="1" customWidth="1"/>
    <col min="1315" max="1315" width="19" style="1" customWidth="1"/>
    <col min="1316" max="1316" width="11.7109375" style="1" bestFit="1" customWidth="1"/>
    <col min="1317" max="1537" width="9.140625" style="1"/>
    <col min="1538" max="1538" width="6.42578125" style="1" customWidth="1"/>
    <col min="1539" max="1539" width="29.28515625" style="1" customWidth="1"/>
    <col min="1540" max="1540" width="38.7109375" style="1" customWidth="1"/>
    <col min="1541" max="1541" width="17.5703125" style="1" customWidth="1"/>
    <col min="1542" max="1542" width="22.140625" style="1" customWidth="1"/>
    <col min="1543" max="1543" width="15.85546875" style="1" customWidth="1"/>
    <col min="1544" max="1544" width="15.42578125" style="1" customWidth="1"/>
    <col min="1545" max="1545" width="17" style="1" customWidth="1"/>
    <col min="1546" max="1546" width="14.5703125" style="1" customWidth="1"/>
    <col min="1547" max="1547" width="19.85546875" style="1" customWidth="1"/>
    <col min="1548" max="1548" width="20.5703125" style="1" customWidth="1"/>
    <col min="1549" max="1549" width="0" style="1" hidden="1" customWidth="1"/>
    <col min="1550" max="1550" width="19.7109375" style="1" customWidth="1"/>
    <col min="1551" max="1551" width="13.85546875" style="1" customWidth="1"/>
    <col min="1552" max="1552" width="17" style="1" customWidth="1"/>
    <col min="1553" max="1553" width="24.7109375" style="1" customWidth="1"/>
    <col min="1554" max="1554" width="0" style="1" hidden="1" customWidth="1"/>
    <col min="1555" max="1555" width="19.28515625" style="1" customWidth="1"/>
    <col min="1556" max="1560" width="0" style="1" hidden="1" customWidth="1"/>
    <col min="1561" max="1561" width="13.85546875" style="1" customWidth="1"/>
    <col min="1562" max="1562" width="14.140625" style="1" customWidth="1"/>
    <col min="1563" max="1563" width="17.85546875" style="1" customWidth="1"/>
    <col min="1564" max="1564" width="15.28515625" style="1" customWidth="1"/>
    <col min="1565" max="1565" width="16.42578125" style="1" customWidth="1"/>
    <col min="1566" max="1570" width="0" style="1" hidden="1" customWidth="1"/>
    <col min="1571" max="1571" width="19" style="1" customWidth="1"/>
    <col min="1572" max="1572" width="11.7109375" style="1" bestFit="1" customWidth="1"/>
    <col min="1573" max="1793" width="9.140625" style="1"/>
    <col min="1794" max="1794" width="6.42578125" style="1" customWidth="1"/>
    <col min="1795" max="1795" width="29.28515625" style="1" customWidth="1"/>
    <col min="1796" max="1796" width="38.7109375" style="1" customWidth="1"/>
    <col min="1797" max="1797" width="17.5703125" style="1" customWidth="1"/>
    <col min="1798" max="1798" width="22.140625" style="1" customWidth="1"/>
    <col min="1799" max="1799" width="15.85546875" style="1" customWidth="1"/>
    <col min="1800" max="1800" width="15.42578125" style="1" customWidth="1"/>
    <col min="1801" max="1801" width="17" style="1" customWidth="1"/>
    <col min="1802" max="1802" width="14.5703125" style="1" customWidth="1"/>
    <col min="1803" max="1803" width="19.85546875" style="1" customWidth="1"/>
    <col min="1804" max="1804" width="20.5703125" style="1" customWidth="1"/>
    <col min="1805" max="1805" width="0" style="1" hidden="1" customWidth="1"/>
    <col min="1806" max="1806" width="19.7109375" style="1" customWidth="1"/>
    <col min="1807" max="1807" width="13.85546875" style="1" customWidth="1"/>
    <col min="1808" max="1808" width="17" style="1" customWidth="1"/>
    <col min="1809" max="1809" width="24.7109375" style="1" customWidth="1"/>
    <col min="1810" max="1810" width="0" style="1" hidden="1" customWidth="1"/>
    <col min="1811" max="1811" width="19.28515625" style="1" customWidth="1"/>
    <col min="1812" max="1816" width="0" style="1" hidden="1" customWidth="1"/>
    <col min="1817" max="1817" width="13.85546875" style="1" customWidth="1"/>
    <col min="1818" max="1818" width="14.140625" style="1" customWidth="1"/>
    <col min="1819" max="1819" width="17.85546875" style="1" customWidth="1"/>
    <col min="1820" max="1820" width="15.28515625" style="1" customWidth="1"/>
    <col min="1821" max="1821" width="16.42578125" style="1" customWidth="1"/>
    <col min="1822" max="1826" width="0" style="1" hidden="1" customWidth="1"/>
    <col min="1827" max="1827" width="19" style="1" customWidth="1"/>
    <col min="1828" max="1828" width="11.7109375" style="1" bestFit="1" customWidth="1"/>
    <col min="1829" max="2049" width="9.140625" style="1"/>
    <col min="2050" max="2050" width="6.42578125" style="1" customWidth="1"/>
    <col min="2051" max="2051" width="29.28515625" style="1" customWidth="1"/>
    <col min="2052" max="2052" width="38.7109375" style="1" customWidth="1"/>
    <col min="2053" max="2053" width="17.5703125" style="1" customWidth="1"/>
    <col min="2054" max="2054" width="22.140625" style="1" customWidth="1"/>
    <col min="2055" max="2055" width="15.85546875" style="1" customWidth="1"/>
    <col min="2056" max="2056" width="15.42578125" style="1" customWidth="1"/>
    <col min="2057" max="2057" width="17" style="1" customWidth="1"/>
    <col min="2058" max="2058" width="14.5703125" style="1" customWidth="1"/>
    <col min="2059" max="2059" width="19.85546875" style="1" customWidth="1"/>
    <col min="2060" max="2060" width="20.5703125" style="1" customWidth="1"/>
    <col min="2061" max="2061" width="0" style="1" hidden="1" customWidth="1"/>
    <col min="2062" max="2062" width="19.7109375" style="1" customWidth="1"/>
    <col min="2063" max="2063" width="13.85546875" style="1" customWidth="1"/>
    <col min="2064" max="2064" width="17" style="1" customWidth="1"/>
    <col min="2065" max="2065" width="24.7109375" style="1" customWidth="1"/>
    <col min="2066" max="2066" width="0" style="1" hidden="1" customWidth="1"/>
    <col min="2067" max="2067" width="19.28515625" style="1" customWidth="1"/>
    <col min="2068" max="2072" width="0" style="1" hidden="1" customWidth="1"/>
    <col min="2073" max="2073" width="13.85546875" style="1" customWidth="1"/>
    <col min="2074" max="2074" width="14.140625" style="1" customWidth="1"/>
    <col min="2075" max="2075" width="17.85546875" style="1" customWidth="1"/>
    <col min="2076" max="2076" width="15.28515625" style="1" customWidth="1"/>
    <col min="2077" max="2077" width="16.42578125" style="1" customWidth="1"/>
    <col min="2078" max="2082" width="0" style="1" hidden="1" customWidth="1"/>
    <col min="2083" max="2083" width="19" style="1" customWidth="1"/>
    <col min="2084" max="2084" width="11.7109375" style="1" bestFit="1" customWidth="1"/>
    <col min="2085" max="2305" width="9.140625" style="1"/>
    <col min="2306" max="2306" width="6.42578125" style="1" customWidth="1"/>
    <col min="2307" max="2307" width="29.28515625" style="1" customWidth="1"/>
    <col min="2308" max="2308" width="38.7109375" style="1" customWidth="1"/>
    <col min="2309" max="2309" width="17.5703125" style="1" customWidth="1"/>
    <col min="2310" max="2310" width="22.140625" style="1" customWidth="1"/>
    <col min="2311" max="2311" width="15.85546875" style="1" customWidth="1"/>
    <col min="2312" max="2312" width="15.42578125" style="1" customWidth="1"/>
    <col min="2313" max="2313" width="17" style="1" customWidth="1"/>
    <col min="2314" max="2314" width="14.5703125" style="1" customWidth="1"/>
    <col min="2315" max="2315" width="19.85546875" style="1" customWidth="1"/>
    <col min="2316" max="2316" width="20.5703125" style="1" customWidth="1"/>
    <col min="2317" max="2317" width="0" style="1" hidden="1" customWidth="1"/>
    <col min="2318" max="2318" width="19.7109375" style="1" customWidth="1"/>
    <col min="2319" max="2319" width="13.85546875" style="1" customWidth="1"/>
    <col min="2320" max="2320" width="17" style="1" customWidth="1"/>
    <col min="2321" max="2321" width="24.7109375" style="1" customWidth="1"/>
    <col min="2322" max="2322" width="0" style="1" hidden="1" customWidth="1"/>
    <col min="2323" max="2323" width="19.28515625" style="1" customWidth="1"/>
    <col min="2324" max="2328" width="0" style="1" hidden="1" customWidth="1"/>
    <col min="2329" max="2329" width="13.85546875" style="1" customWidth="1"/>
    <col min="2330" max="2330" width="14.140625" style="1" customWidth="1"/>
    <col min="2331" max="2331" width="17.85546875" style="1" customWidth="1"/>
    <col min="2332" max="2332" width="15.28515625" style="1" customWidth="1"/>
    <col min="2333" max="2333" width="16.42578125" style="1" customWidth="1"/>
    <col min="2334" max="2338" width="0" style="1" hidden="1" customWidth="1"/>
    <col min="2339" max="2339" width="19" style="1" customWidth="1"/>
    <col min="2340" max="2340" width="11.7109375" style="1" bestFit="1" customWidth="1"/>
    <col min="2341" max="2561" width="9.140625" style="1"/>
    <col min="2562" max="2562" width="6.42578125" style="1" customWidth="1"/>
    <col min="2563" max="2563" width="29.28515625" style="1" customWidth="1"/>
    <col min="2564" max="2564" width="38.7109375" style="1" customWidth="1"/>
    <col min="2565" max="2565" width="17.5703125" style="1" customWidth="1"/>
    <col min="2566" max="2566" width="22.140625" style="1" customWidth="1"/>
    <col min="2567" max="2567" width="15.85546875" style="1" customWidth="1"/>
    <col min="2568" max="2568" width="15.42578125" style="1" customWidth="1"/>
    <col min="2569" max="2569" width="17" style="1" customWidth="1"/>
    <col min="2570" max="2570" width="14.5703125" style="1" customWidth="1"/>
    <col min="2571" max="2571" width="19.85546875" style="1" customWidth="1"/>
    <col min="2572" max="2572" width="20.5703125" style="1" customWidth="1"/>
    <col min="2573" max="2573" width="0" style="1" hidden="1" customWidth="1"/>
    <col min="2574" max="2574" width="19.7109375" style="1" customWidth="1"/>
    <col min="2575" max="2575" width="13.85546875" style="1" customWidth="1"/>
    <col min="2576" max="2576" width="17" style="1" customWidth="1"/>
    <col min="2577" max="2577" width="24.7109375" style="1" customWidth="1"/>
    <col min="2578" max="2578" width="0" style="1" hidden="1" customWidth="1"/>
    <col min="2579" max="2579" width="19.28515625" style="1" customWidth="1"/>
    <col min="2580" max="2584" width="0" style="1" hidden="1" customWidth="1"/>
    <col min="2585" max="2585" width="13.85546875" style="1" customWidth="1"/>
    <col min="2586" max="2586" width="14.140625" style="1" customWidth="1"/>
    <col min="2587" max="2587" width="17.85546875" style="1" customWidth="1"/>
    <col min="2588" max="2588" width="15.28515625" style="1" customWidth="1"/>
    <col min="2589" max="2589" width="16.42578125" style="1" customWidth="1"/>
    <col min="2590" max="2594" width="0" style="1" hidden="1" customWidth="1"/>
    <col min="2595" max="2595" width="19" style="1" customWidth="1"/>
    <col min="2596" max="2596" width="11.7109375" style="1" bestFit="1" customWidth="1"/>
    <col min="2597" max="2817" width="9.140625" style="1"/>
    <col min="2818" max="2818" width="6.42578125" style="1" customWidth="1"/>
    <col min="2819" max="2819" width="29.28515625" style="1" customWidth="1"/>
    <col min="2820" max="2820" width="38.7109375" style="1" customWidth="1"/>
    <col min="2821" max="2821" width="17.5703125" style="1" customWidth="1"/>
    <col min="2822" max="2822" width="22.140625" style="1" customWidth="1"/>
    <col min="2823" max="2823" width="15.85546875" style="1" customWidth="1"/>
    <col min="2824" max="2824" width="15.42578125" style="1" customWidth="1"/>
    <col min="2825" max="2825" width="17" style="1" customWidth="1"/>
    <col min="2826" max="2826" width="14.5703125" style="1" customWidth="1"/>
    <col min="2827" max="2827" width="19.85546875" style="1" customWidth="1"/>
    <col min="2828" max="2828" width="20.5703125" style="1" customWidth="1"/>
    <col min="2829" max="2829" width="0" style="1" hidden="1" customWidth="1"/>
    <col min="2830" max="2830" width="19.7109375" style="1" customWidth="1"/>
    <col min="2831" max="2831" width="13.85546875" style="1" customWidth="1"/>
    <col min="2832" max="2832" width="17" style="1" customWidth="1"/>
    <col min="2833" max="2833" width="24.7109375" style="1" customWidth="1"/>
    <col min="2834" max="2834" width="0" style="1" hidden="1" customWidth="1"/>
    <col min="2835" max="2835" width="19.28515625" style="1" customWidth="1"/>
    <col min="2836" max="2840" width="0" style="1" hidden="1" customWidth="1"/>
    <col min="2841" max="2841" width="13.85546875" style="1" customWidth="1"/>
    <col min="2842" max="2842" width="14.140625" style="1" customWidth="1"/>
    <col min="2843" max="2843" width="17.85546875" style="1" customWidth="1"/>
    <col min="2844" max="2844" width="15.28515625" style="1" customWidth="1"/>
    <col min="2845" max="2845" width="16.42578125" style="1" customWidth="1"/>
    <col min="2846" max="2850" width="0" style="1" hidden="1" customWidth="1"/>
    <col min="2851" max="2851" width="19" style="1" customWidth="1"/>
    <col min="2852" max="2852" width="11.7109375" style="1" bestFit="1" customWidth="1"/>
    <col min="2853" max="3073" width="9.140625" style="1"/>
    <col min="3074" max="3074" width="6.42578125" style="1" customWidth="1"/>
    <col min="3075" max="3075" width="29.28515625" style="1" customWidth="1"/>
    <col min="3076" max="3076" width="38.7109375" style="1" customWidth="1"/>
    <col min="3077" max="3077" width="17.5703125" style="1" customWidth="1"/>
    <col min="3078" max="3078" width="22.140625" style="1" customWidth="1"/>
    <col min="3079" max="3079" width="15.85546875" style="1" customWidth="1"/>
    <col min="3080" max="3080" width="15.42578125" style="1" customWidth="1"/>
    <col min="3081" max="3081" width="17" style="1" customWidth="1"/>
    <col min="3082" max="3082" width="14.5703125" style="1" customWidth="1"/>
    <col min="3083" max="3083" width="19.85546875" style="1" customWidth="1"/>
    <col min="3084" max="3084" width="20.5703125" style="1" customWidth="1"/>
    <col min="3085" max="3085" width="0" style="1" hidden="1" customWidth="1"/>
    <col min="3086" max="3086" width="19.7109375" style="1" customWidth="1"/>
    <col min="3087" max="3087" width="13.85546875" style="1" customWidth="1"/>
    <col min="3088" max="3088" width="17" style="1" customWidth="1"/>
    <col min="3089" max="3089" width="24.7109375" style="1" customWidth="1"/>
    <col min="3090" max="3090" width="0" style="1" hidden="1" customWidth="1"/>
    <col min="3091" max="3091" width="19.28515625" style="1" customWidth="1"/>
    <col min="3092" max="3096" width="0" style="1" hidden="1" customWidth="1"/>
    <col min="3097" max="3097" width="13.85546875" style="1" customWidth="1"/>
    <col min="3098" max="3098" width="14.140625" style="1" customWidth="1"/>
    <col min="3099" max="3099" width="17.85546875" style="1" customWidth="1"/>
    <col min="3100" max="3100" width="15.28515625" style="1" customWidth="1"/>
    <col min="3101" max="3101" width="16.42578125" style="1" customWidth="1"/>
    <col min="3102" max="3106" width="0" style="1" hidden="1" customWidth="1"/>
    <col min="3107" max="3107" width="19" style="1" customWidth="1"/>
    <col min="3108" max="3108" width="11.7109375" style="1" bestFit="1" customWidth="1"/>
    <col min="3109" max="3329" width="9.140625" style="1"/>
    <col min="3330" max="3330" width="6.42578125" style="1" customWidth="1"/>
    <col min="3331" max="3331" width="29.28515625" style="1" customWidth="1"/>
    <col min="3332" max="3332" width="38.7109375" style="1" customWidth="1"/>
    <col min="3333" max="3333" width="17.5703125" style="1" customWidth="1"/>
    <col min="3334" max="3334" width="22.140625" style="1" customWidth="1"/>
    <col min="3335" max="3335" width="15.85546875" style="1" customWidth="1"/>
    <col min="3336" max="3336" width="15.42578125" style="1" customWidth="1"/>
    <col min="3337" max="3337" width="17" style="1" customWidth="1"/>
    <col min="3338" max="3338" width="14.5703125" style="1" customWidth="1"/>
    <col min="3339" max="3339" width="19.85546875" style="1" customWidth="1"/>
    <col min="3340" max="3340" width="20.5703125" style="1" customWidth="1"/>
    <col min="3341" max="3341" width="0" style="1" hidden="1" customWidth="1"/>
    <col min="3342" max="3342" width="19.7109375" style="1" customWidth="1"/>
    <col min="3343" max="3343" width="13.85546875" style="1" customWidth="1"/>
    <col min="3344" max="3344" width="17" style="1" customWidth="1"/>
    <col min="3345" max="3345" width="24.7109375" style="1" customWidth="1"/>
    <col min="3346" max="3346" width="0" style="1" hidden="1" customWidth="1"/>
    <col min="3347" max="3347" width="19.28515625" style="1" customWidth="1"/>
    <col min="3348" max="3352" width="0" style="1" hidden="1" customWidth="1"/>
    <col min="3353" max="3353" width="13.85546875" style="1" customWidth="1"/>
    <col min="3354" max="3354" width="14.140625" style="1" customWidth="1"/>
    <col min="3355" max="3355" width="17.85546875" style="1" customWidth="1"/>
    <col min="3356" max="3356" width="15.28515625" style="1" customWidth="1"/>
    <col min="3357" max="3357" width="16.42578125" style="1" customWidth="1"/>
    <col min="3358" max="3362" width="0" style="1" hidden="1" customWidth="1"/>
    <col min="3363" max="3363" width="19" style="1" customWidth="1"/>
    <col min="3364" max="3364" width="11.7109375" style="1" bestFit="1" customWidth="1"/>
    <col min="3365" max="3585" width="9.140625" style="1"/>
    <col min="3586" max="3586" width="6.42578125" style="1" customWidth="1"/>
    <col min="3587" max="3587" width="29.28515625" style="1" customWidth="1"/>
    <col min="3588" max="3588" width="38.7109375" style="1" customWidth="1"/>
    <col min="3589" max="3589" width="17.5703125" style="1" customWidth="1"/>
    <col min="3590" max="3590" width="22.140625" style="1" customWidth="1"/>
    <col min="3591" max="3591" width="15.85546875" style="1" customWidth="1"/>
    <col min="3592" max="3592" width="15.42578125" style="1" customWidth="1"/>
    <col min="3593" max="3593" width="17" style="1" customWidth="1"/>
    <col min="3594" max="3594" width="14.5703125" style="1" customWidth="1"/>
    <col min="3595" max="3595" width="19.85546875" style="1" customWidth="1"/>
    <col min="3596" max="3596" width="20.5703125" style="1" customWidth="1"/>
    <col min="3597" max="3597" width="0" style="1" hidden="1" customWidth="1"/>
    <col min="3598" max="3598" width="19.7109375" style="1" customWidth="1"/>
    <col min="3599" max="3599" width="13.85546875" style="1" customWidth="1"/>
    <col min="3600" max="3600" width="17" style="1" customWidth="1"/>
    <col min="3601" max="3601" width="24.7109375" style="1" customWidth="1"/>
    <col min="3602" max="3602" width="0" style="1" hidden="1" customWidth="1"/>
    <col min="3603" max="3603" width="19.28515625" style="1" customWidth="1"/>
    <col min="3604" max="3608" width="0" style="1" hidden="1" customWidth="1"/>
    <col min="3609" max="3609" width="13.85546875" style="1" customWidth="1"/>
    <col min="3610" max="3610" width="14.140625" style="1" customWidth="1"/>
    <col min="3611" max="3611" width="17.85546875" style="1" customWidth="1"/>
    <col min="3612" max="3612" width="15.28515625" style="1" customWidth="1"/>
    <col min="3613" max="3613" width="16.42578125" style="1" customWidth="1"/>
    <col min="3614" max="3618" width="0" style="1" hidden="1" customWidth="1"/>
    <col min="3619" max="3619" width="19" style="1" customWidth="1"/>
    <col min="3620" max="3620" width="11.7109375" style="1" bestFit="1" customWidth="1"/>
    <col min="3621" max="3841" width="9.140625" style="1"/>
    <col min="3842" max="3842" width="6.42578125" style="1" customWidth="1"/>
    <col min="3843" max="3843" width="29.28515625" style="1" customWidth="1"/>
    <col min="3844" max="3844" width="38.7109375" style="1" customWidth="1"/>
    <col min="3845" max="3845" width="17.5703125" style="1" customWidth="1"/>
    <col min="3846" max="3846" width="22.140625" style="1" customWidth="1"/>
    <col min="3847" max="3847" width="15.85546875" style="1" customWidth="1"/>
    <col min="3848" max="3848" width="15.42578125" style="1" customWidth="1"/>
    <col min="3849" max="3849" width="17" style="1" customWidth="1"/>
    <col min="3850" max="3850" width="14.5703125" style="1" customWidth="1"/>
    <col min="3851" max="3851" width="19.85546875" style="1" customWidth="1"/>
    <col min="3852" max="3852" width="20.5703125" style="1" customWidth="1"/>
    <col min="3853" max="3853" width="0" style="1" hidden="1" customWidth="1"/>
    <col min="3854" max="3854" width="19.7109375" style="1" customWidth="1"/>
    <col min="3855" max="3855" width="13.85546875" style="1" customWidth="1"/>
    <col min="3856" max="3856" width="17" style="1" customWidth="1"/>
    <col min="3857" max="3857" width="24.7109375" style="1" customWidth="1"/>
    <col min="3858" max="3858" width="0" style="1" hidden="1" customWidth="1"/>
    <col min="3859" max="3859" width="19.28515625" style="1" customWidth="1"/>
    <col min="3860" max="3864" width="0" style="1" hidden="1" customWidth="1"/>
    <col min="3865" max="3865" width="13.85546875" style="1" customWidth="1"/>
    <col min="3866" max="3866" width="14.140625" style="1" customWidth="1"/>
    <col min="3867" max="3867" width="17.85546875" style="1" customWidth="1"/>
    <col min="3868" max="3868" width="15.28515625" style="1" customWidth="1"/>
    <col min="3869" max="3869" width="16.42578125" style="1" customWidth="1"/>
    <col min="3870" max="3874" width="0" style="1" hidden="1" customWidth="1"/>
    <col min="3875" max="3875" width="19" style="1" customWidth="1"/>
    <col min="3876" max="3876" width="11.7109375" style="1" bestFit="1" customWidth="1"/>
    <col min="3877" max="4097" width="9.140625" style="1"/>
    <col min="4098" max="4098" width="6.42578125" style="1" customWidth="1"/>
    <col min="4099" max="4099" width="29.28515625" style="1" customWidth="1"/>
    <col min="4100" max="4100" width="38.7109375" style="1" customWidth="1"/>
    <col min="4101" max="4101" width="17.5703125" style="1" customWidth="1"/>
    <col min="4102" max="4102" width="22.140625" style="1" customWidth="1"/>
    <col min="4103" max="4103" width="15.85546875" style="1" customWidth="1"/>
    <col min="4104" max="4104" width="15.42578125" style="1" customWidth="1"/>
    <col min="4105" max="4105" width="17" style="1" customWidth="1"/>
    <col min="4106" max="4106" width="14.5703125" style="1" customWidth="1"/>
    <col min="4107" max="4107" width="19.85546875" style="1" customWidth="1"/>
    <col min="4108" max="4108" width="20.5703125" style="1" customWidth="1"/>
    <col min="4109" max="4109" width="0" style="1" hidden="1" customWidth="1"/>
    <col min="4110" max="4110" width="19.7109375" style="1" customWidth="1"/>
    <col min="4111" max="4111" width="13.85546875" style="1" customWidth="1"/>
    <col min="4112" max="4112" width="17" style="1" customWidth="1"/>
    <col min="4113" max="4113" width="24.7109375" style="1" customWidth="1"/>
    <col min="4114" max="4114" width="0" style="1" hidden="1" customWidth="1"/>
    <col min="4115" max="4115" width="19.28515625" style="1" customWidth="1"/>
    <col min="4116" max="4120" width="0" style="1" hidden="1" customWidth="1"/>
    <col min="4121" max="4121" width="13.85546875" style="1" customWidth="1"/>
    <col min="4122" max="4122" width="14.140625" style="1" customWidth="1"/>
    <col min="4123" max="4123" width="17.85546875" style="1" customWidth="1"/>
    <col min="4124" max="4124" width="15.28515625" style="1" customWidth="1"/>
    <col min="4125" max="4125" width="16.42578125" style="1" customWidth="1"/>
    <col min="4126" max="4130" width="0" style="1" hidden="1" customWidth="1"/>
    <col min="4131" max="4131" width="19" style="1" customWidth="1"/>
    <col min="4132" max="4132" width="11.7109375" style="1" bestFit="1" customWidth="1"/>
    <col min="4133" max="4353" width="9.140625" style="1"/>
    <col min="4354" max="4354" width="6.42578125" style="1" customWidth="1"/>
    <col min="4355" max="4355" width="29.28515625" style="1" customWidth="1"/>
    <col min="4356" max="4356" width="38.7109375" style="1" customWidth="1"/>
    <col min="4357" max="4357" width="17.5703125" style="1" customWidth="1"/>
    <col min="4358" max="4358" width="22.140625" style="1" customWidth="1"/>
    <col min="4359" max="4359" width="15.85546875" style="1" customWidth="1"/>
    <col min="4360" max="4360" width="15.42578125" style="1" customWidth="1"/>
    <col min="4361" max="4361" width="17" style="1" customWidth="1"/>
    <col min="4362" max="4362" width="14.5703125" style="1" customWidth="1"/>
    <col min="4363" max="4363" width="19.85546875" style="1" customWidth="1"/>
    <col min="4364" max="4364" width="20.5703125" style="1" customWidth="1"/>
    <col min="4365" max="4365" width="0" style="1" hidden="1" customWidth="1"/>
    <col min="4366" max="4366" width="19.7109375" style="1" customWidth="1"/>
    <col min="4367" max="4367" width="13.85546875" style="1" customWidth="1"/>
    <col min="4368" max="4368" width="17" style="1" customWidth="1"/>
    <col min="4369" max="4369" width="24.7109375" style="1" customWidth="1"/>
    <col min="4370" max="4370" width="0" style="1" hidden="1" customWidth="1"/>
    <col min="4371" max="4371" width="19.28515625" style="1" customWidth="1"/>
    <col min="4372" max="4376" width="0" style="1" hidden="1" customWidth="1"/>
    <col min="4377" max="4377" width="13.85546875" style="1" customWidth="1"/>
    <col min="4378" max="4378" width="14.140625" style="1" customWidth="1"/>
    <col min="4379" max="4379" width="17.85546875" style="1" customWidth="1"/>
    <col min="4380" max="4380" width="15.28515625" style="1" customWidth="1"/>
    <col min="4381" max="4381" width="16.42578125" style="1" customWidth="1"/>
    <col min="4382" max="4386" width="0" style="1" hidden="1" customWidth="1"/>
    <col min="4387" max="4387" width="19" style="1" customWidth="1"/>
    <col min="4388" max="4388" width="11.7109375" style="1" bestFit="1" customWidth="1"/>
    <col min="4389" max="4609" width="9.140625" style="1"/>
    <col min="4610" max="4610" width="6.42578125" style="1" customWidth="1"/>
    <col min="4611" max="4611" width="29.28515625" style="1" customWidth="1"/>
    <col min="4612" max="4612" width="38.7109375" style="1" customWidth="1"/>
    <col min="4613" max="4613" width="17.5703125" style="1" customWidth="1"/>
    <col min="4614" max="4614" width="22.140625" style="1" customWidth="1"/>
    <col min="4615" max="4615" width="15.85546875" style="1" customWidth="1"/>
    <col min="4616" max="4616" width="15.42578125" style="1" customWidth="1"/>
    <col min="4617" max="4617" width="17" style="1" customWidth="1"/>
    <col min="4618" max="4618" width="14.5703125" style="1" customWidth="1"/>
    <col min="4619" max="4619" width="19.85546875" style="1" customWidth="1"/>
    <col min="4620" max="4620" width="20.5703125" style="1" customWidth="1"/>
    <col min="4621" max="4621" width="0" style="1" hidden="1" customWidth="1"/>
    <col min="4622" max="4622" width="19.7109375" style="1" customWidth="1"/>
    <col min="4623" max="4623" width="13.85546875" style="1" customWidth="1"/>
    <col min="4624" max="4624" width="17" style="1" customWidth="1"/>
    <col min="4625" max="4625" width="24.7109375" style="1" customWidth="1"/>
    <col min="4626" max="4626" width="0" style="1" hidden="1" customWidth="1"/>
    <col min="4627" max="4627" width="19.28515625" style="1" customWidth="1"/>
    <col min="4628" max="4632" width="0" style="1" hidden="1" customWidth="1"/>
    <col min="4633" max="4633" width="13.85546875" style="1" customWidth="1"/>
    <col min="4634" max="4634" width="14.140625" style="1" customWidth="1"/>
    <col min="4635" max="4635" width="17.85546875" style="1" customWidth="1"/>
    <col min="4636" max="4636" width="15.28515625" style="1" customWidth="1"/>
    <col min="4637" max="4637" width="16.42578125" style="1" customWidth="1"/>
    <col min="4638" max="4642" width="0" style="1" hidden="1" customWidth="1"/>
    <col min="4643" max="4643" width="19" style="1" customWidth="1"/>
    <col min="4644" max="4644" width="11.7109375" style="1" bestFit="1" customWidth="1"/>
    <col min="4645" max="4865" width="9.140625" style="1"/>
    <col min="4866" max="4866" width="6.42578125" style="1" customWidth="1"/>
    <col min="4867" max="4867" width="29.28515625" style="1" customWidth="1"/>
    <col min="4868" max="4868" width="38.7109375" style="1" customWidth="1"/>
    <col min="4869" max="4869" width="17.5703125" style="1" customWidth="1"/>
    <col min="4870" max="4870" width="22.140625" style="1" customWidth="1"/>
    <col min="4871" max="4871" width="15.85546875" style="1" customWidth="1"/>
    <col min="4872" max="4872" width="15.42578125" style="1" customWidth="1"/>
    <col min="4873" max="4873" width="17" style="1" customWidth="1"/>
    <col min="4874" max="4874" width="14.5703125" style="1" customWidth="1"/>
    <col min="4875" max="4875" width="19.85546875" style="1" customWidth="1"/>
    <col min="4876" max="4876" width="20.5703125" style="1" customWidth="1"/>
    <col min="4877" max="4877" width="0" style="1" hidden="1" customWidth="1"/>
    <col min="4878" max="4878" width="19.7109375" style="1" customWidth="1"/>
    <col min="4879" max="4879" width="13.85546875" style="1" customWidth="1"/>
    <col min="4880" max="4880" width="17" style="1" customWidth="1"/>
    <col min="4881" max="4881" width="24.7109375" style="1" customWidth="1"/>
    <col min="4882" max="4882" width="0" style="1" hidden="1" customWidth="1"/>
    <col min="4883" max="4883" width="19.28515625" style="1" customWidth="1"/>
    <col min="4884" max="4888" width="0" style="1" hidden="1" customWidth="1"/>
    <col min="4889" max="4889" width="13.85546875" style="1" customWidth="1"/>
    <col min="4890" max="4890" width="14.140625" style="1" customWidth="1"/>
    <col min="4891" max="4891" width="17.85546875" style="1" customWidth="1"/>
    <col min="4892" max="4892" width="15.28515625" style="1" customWidth="1"/>
    <col min="4893" max="4893" width="16.42578125" style="1" customWidth="1"/>
    <col min="4894" max="4898" width="0" style="1" hidden="1" customWidth="1"/>
    <col min="4899" max="4899" width="19" style="1" customWidth="1"/>
    <col min="4900" max="4900" width="11.7109375" style="1" bestFit="1" customWidth="1"/>
    <col min="4901" max="5121" width="9.140625" style="1"/>
    <col min="5122" max="5122" width="6.42578125" style="1" customWidth="1"/>
    <col min="5123" max="5123" width="29.28515625" style="1" customWidth="1"/>
    <col min="5124" max="5124" width="38.7109375" style="1" customWidth="1"/>
    <col min="5125" max="5125" width="17.5703125" style="1" customWidth="1"/>
    <col min="5126" max="5126" width="22.140625" style="1" customWidth="1"/>
    <col min="5127" max="5127" width="15.85546875" style="1" customWidth="1"/>
    <col min="5128" max="5128" width="15.42578125" style="1" customWidth="1"/>
    <col min="5129" max="5129" width="17" style="1" customWidth="1"/>
    <col min="5130" max="5130" width="14.5703125" style="1" customWidth="1"/>
    <col min="5131" max="5131" width="19.85546875" style="1" customWidth="1"/>
    <col min="5132" max="5132" width="20.5703125" style="1" customWidth="1"/>
    <col min="5133" max="5133" width="0" style="1" hidden="1" customWidth="1"/>
    <col min="5134" max="5134" width="19.7109375" style="1" customWidth="1"/>
    <col min="5135" max="5135" width="13.85546875" style="1" customWidth="1"/>
    <col min="5136" max="5136" width="17" style="1" customWidth="1"/>
    <col min="5137" max="5137" width="24.7109375" style="1" customWidth="1"/>
    <col min="5138" max="5138" width="0" style="1" hidden="1" customWidth="1"/>
    <col min="5139" max="5139" width="19.28515625" style="1" customWidth="1"/>
    <col min="5140" max="5144" width="0" style="1" hidden="1" customWidth="1"/>
    <col min="5145" max="5145" width="13.85546875" style="1" customWidth="1"/>
    <col min="5146" max="5146" width="14.140625" style="1" customWidth="1"/>
    <col min="5147" max="5147" width="17.85546875" style="1" customWidth="1"/>
    <col min="5148" max="5148" width="15.28515625" style="1" customWidth="1"/>
    <col min="5149" max="5149" width="16.42578125" style="1" customWidth="1"/>
    <col min="5150" max="5154" width="0" style="1" hidden="1" customWidth="1"/>
    <col min="5155" max="5155" width="19" style="1" customWidth="1"/>
    <col min="5156" max="5156" width="11.7109375" style="1" bestFit="1" customWidth="1"/>
    <col min="5157" max="5377" width="9.140625" style="1"/>
    <col min="5378" max="5378" width="6.42578125" style="1" customWidth="1"/>
    <col min="5379" max="5379" width="29.28515625" style="1" customWidth="1"/>
    <col min="5380" max="5380" width="38.7109375" style="1" customWidth="1"/>
    <col min="5381" max="5381" width="17.5703125" style="1" customWidth="1"/>
    <col min="5382" max="5382" width="22.140625" style="1" customWidth="1"/>
    <col min="5383" max="5383" width="15.85546875" style="1" customWidth="1"/>
    <col min="5384" max="5384" width="15.42578125" style="1" customWidth="1"/>
    <col min="5385" max="5385" width="17" style="1" customWidth="1"/>
    <col min="5386" max="5386" width="14.5703125" style="1" customWidth="1"/>
    <col min="5387" max="5387" width="19.85546875" style="1" customWidth="1"/>
    <col min="5388" max="5388" width="20.5703125" style="1" customWidth="1"/>
    <col min="5389" max="5389" width="0" style="1" hidden="1" customWidth="1"/>
    <col min="5390" max="5390" width="19.7109375" style="1" customWidth="1"/>
    <col min="5391" max="5391" width="13.85546875" style="1" customWidth="1"/>
    <col min="5392" max="5392" width="17" style="1" customWidth="1"/>
    <col min="5393" max="5393" width="24.7109375" style="1" customWidth="1"/>
    <col min="5394" max="5394" width="0" style="1" hidden="1" customWidth="1"/>
    <col min="5395" max="5395" width="19.28515625" style="1" customWidth="1"/>
    <col min="5396" max="5400" width="0" style="1" hidden="1" customWidth="1"/>
    <col min="5401" max="5401" width="13.85546875" style="1" customWidth="1"/>
    <col min="5402" max="5402" width="14.140625" style="1" customWidth="1"/>
    <col min="5403" max="5403" width="17.85546875" style="1" customWidth="1"/>
    <col min="5404" max="5404" width="15.28515625" style="1" customWidth="1"/>
    <col min="5405" max="5405" width="16.42578125" style="1" customWidth="1"/>
    <col min="5406" max="5410" width="0" style="1" hidden="1" customWidth="1"/>
    <col min="5411" max="5411" width="19" style="1" customWidth="1"/>
    <col min="5412" max="5412" width="11.7109375" style="1" bestFit="1" customWidth="1"/>
    <col min="5413" max="5633" width="9.140625" style="1"/>
    <col min="5634" max="5634" width="6.42578125" style="1" customWidth="1"/>
    <col min="5635" max="5635" width="29.28515625" style="1" customWidth="1"/>
    <col min="5636" max="5636" width="38.7109375" style="1" customWidth="1"/>
    <col min="5637" max="5637" width="17.5703125" style="1" customWidth="1"/>
    <col min="5638" max="5638" width="22.140625" style="1" customWidth="1"/>
    <col min="5639" max="5639" width="15.85546875" style="1" customWidth="1"/>
    <col min="5640" max="5640" width="15.42578125" style="1" customWidth="1"/>
    <col min="5641" max="5641" width="17" style="1" customWidth="1"/>
    <col min="5642" max="5642" width="14.5703125" style="1" customWidth="1"/>
    <col min="5643" max="5643" width="19.85546875" style="1" customWidth="1"/>
    <col min="5644" max="5644" width="20.5703125" style="1" customWidth="1"/>
    <col min="5645" max="5645" width="0" style="1" hidden="1" customWidth="1"/>
    <col min="5646" max="5646" width="19.7109375" style="1" customWidth="1"/>
    <col min="5647" max="5647" width="13.85546875" style="1" customWidth="1"/>
    <col min="5648" max="5648" width="17" style="1" customWidth="1"/>
    <col min="5649" max="5649" width="24.7109375" style="1" customWidth="1"/>
    <col min="5650" max="5650" width="0" style="1" hidden="1" customWidth="1"/>
    <col min="5651" max="5651" width="19.28515625" style="1" customWidth="1"/>
    <col min="5652" max="5656" width="0" style="1" hidden="1" customWidth="1"/>
    <col min="5657" max="5657" width="13.85546875" style="1" customWidth="1"/>
    <col min="5658" max="5658" width="14.140625" style="1" customWidth="1"/>
    <col min="5659" max="5659" width="17.85546875" style="1" customWidth="1"/>
    <col min="5660" max="5660" width="15.28515625" style="1" customWidth="1"/>
    <col min="5661" max="5661" width="16.42578125" style="1" customWidth="1"/>
    <col min="5662" max="5666" width="0" style="1" hidden="1" customWidth="1"/>
    <col min="5667" max="5667" width="19" style="1" customWidth="1"/>
    <col min="5668" max="5668" width="11.7109375" style="1" bestFit="1" customWidth="1"/>
    <col min="5669" max="5889" width="9.140625" style="1"/>
    <col min="5890" max="5890" width="6.42578125" style="1" customWidth="1"/>
    <col min="5891" max="5891" width="29.28515625" style="1" customWidth="1"/>
    <col min="5892" max="5892" width="38.7109375" style="1" customWidth="1"/>
    <col min="5893" max="5893" width="17.5703125" style="1" customWidth="1"/>
    <col min="5894" max="5894" width="22.140625" style="1" customWidth="1"/>
    <col min="5895" max="5895" width="15.85546875" style="1" customWidth="1"/>
    <col min="5896" max="5896" width="15.42578125" style="1" customWidth="1"/>
    <col min="5897" max="5897" width="17" style="1" customWidth="1"/>
    <col min="5898" max="5898" width="14.5703125" style="1" customWidth="1"/>
    <col min="5899" max="5899" width="19.85546875" style="1" customWidth="1"/>
    <col min="5900" max="5900" width="20.5703125" style="1" customWidth="1"/>
    <col min="5901" max="5901" width="0" style="1" hidden="1" customWidth="1"/>
    <col min="5902" max="5902" width="19.7109375" style="1" customWidth="1"/>
    <col min="5903" max="5903" width="13.85546875" style="1" customWidth="1"/>
    <col min="5904" max="5904" width="17" style="1" customWidth="1"/>
    <col min="5905" max="5905" width="24.7109375" style="1" customWidth="1"/>
    <col min="5906" max="5906" width="0" style="1" hidden="1" customWidth="1"/>
    <col min="5907" max="5907" width="19.28515625" style="1" customWidth="1"/>
    <col min="5908" max="5912" width="0" style="1" hidden="1" customWidth="1"/>
    <col min="5913" max="5913" width="13.85546875" style="1" customWidth="1"/>
    <col min="5914" max="5914" width="14.140625" style="1" customWidth="1"/>
    <col min="5915" max="5915" width="17.85546875" style="1" customWidth="1"/>
    <col min="5916" max="5916" width="15.28515625" style="1" customWidth="1"/>
    <col min="5917" max="5917" width="16.42578125" style="1" customWidth="1"/>
    <col min="5918" max="5922" width="0" style="1" hidden="1" customWidth="1"/>
    <col min="5923" max="5923" width="19" style="1" customWidth="1"/>
    <col min="5924" max="5924" width="11.7109375" style="1" bestFit="1" customWidth="1"/>
    <col min="5925" max="6145" width="9.140625" style="1"/>
    <col min="6146" max="6146" width="6.42578125" style="1" customWidth="1"/>
    <col min="6147" max="6147" width="29.28515625" style="1" customWidth="1"/>
    <col min="6148" max="6148" width="38.7109375" style="1" customWidth="1"/>
    <col min="6149" max="6149" width="17.5703125" style="1" customWidth="1"/>
    <col min="6150" max="6150" width="22.140625" style="1" customWidth="1"/>
    <col min="6151" max="6151" width="15.85546875" style="1" customWidth="1"/>
    <col min="6152" max="6152" width="15.42578125" style="1" customWidth="1"/>
    <col min="6153" max="6153" width="17" style="1" customWidth="1"/>
    <col min="6154" max="6154" width="14.5703125" style="1" customWidth="1"/>
    <col min="6155" max="6155" width="19.85546875" style="1" customWidth="1"/>
    <col min="6156" max="6156" width="20.5703125" style="1" customWidth="1"/>
    <col min="6157" max="6157" width="0" style="1" hidden="1" customWidth="1"/>
    <col min="6158" max="6158" width="19.7109375" style="1" customWidth="1"/>
    <col min="6159" max="6159" width="13.85546875" style="1" customWidth="1"/>
    <col min="6160" max="6160" width="17" style="1" customWidth="1"/>
    <col min="6161" max="6161" width="24.7109375" style="1" customWidth="1"/>
    <col min="6162" max="6162" width="0" style="1" hidden="1" customWidth="1"/>
    <col min="6163" max="6163" width="19.28515625" style="1" customWidth="1"/>
    <col min="6164" max="6168" width="0" style="1" hidden="1" customWidth="1"/>
    <col min="6169" max="6169" width="13.85546875" style="1" customWidth="1"/>
    <col min="6170" max="6170" width="14.140625" style="1" customWidth="1"/>
    <col min="6171" max="6171" width="17.85546875" style="1" customWidth="1"/>
    <col min="6172" max="6172" width="15.28515625" style="1" customWidth="1"/>
    <col min="6173" max="6173" width="16.42578125" style="1" customWidth="1"/>
    <col min="6174" max="6178" width="0" style="1" hidden="1" customWidth="1"/>
    <col min="6179" max="6179" width="19" style="1" customWidth="1"/>
    <col min="6180" max="6180" width="11.7109375" style="1" bestFit="1" customWidth="1"/>
    <col min="6181" max="6401" width="9.140625" style="1"/>
    <col min="6402" max="6402" width="6.42578125" style="1" customWidth="1"/>
    <col min="6403" max="6403" width="29.28515625" style="1" customWidth="1"/>
    <col min="6404" max="6404" width="38.7109375" style="1" customWidth="1"/>
    <col min="6405" max="6405" width="17.5703125" style="1" customWidth="1"/>
    <col min="6406" max="6406" width="22.140625" style="1" customWidth="1"/>
    <col min="6407" max="6407" width="15.85546875" style="1" customWidth="1"/>
    <col min="6408" max="6408" width="15.42578125" style="1" customWidth="1"/>
    <col min="6409" max="6409" width="17" style="1" customWidth="1"/>
    <col min="6410" max="6410" width="14.5703125" style="1" customWidth="1"/>
    <col min="6411" max="6411" width="19.85546875" style="1" customWidth="1"/>
    <col min="6412" max="6412" width="20.5703125" style="1" customWidth="1"/>
    <col min="6413" max="6413" width="0" style="1" hidden="1" customWidth="1"/>
    <col min="6414" max="6414" width="19.7109375" style="1" customWidth="1"/>
    <col min="6415" max="6415" width="13.85546875" style="1" customWidth="1"/>
    <col min="6416" max="6416" width="17" style="1" customWidth="1"/>
    <col min="6417" max="6417" width="24.7109375" style="1" customWidth="1"/>
    <col min="6418" max="6418" width="0" style="1" hidden="1" customWidth="1"/>
    <col min="6419" max="6419" width="19.28515625" style="1" customWidth="1"/>
    <col min="6420" max="6424" width="0" style="1" hidden="1" customWidth="1"/>
    <col min="6425" max="6425" width="13.85546875" style="1" customWidth="1"/>
    <col min="6426" max="6426" width="14.140625" style="1" customWidth="1"/>
    <col min="6427" max="6427" width="17.85546875" style="1" customWidth="1"/>
    <col min="6428" max="6428" width="15.28515625" style="1" customWidth="1"/>
    <col min="6429" max="6429" width="16.42578125" style="1" customWidth="1"/>
    <col min="6430" max="6434" width="0" style="1" hidden="1" customWidth="1"/>
    <col min="6435" max="6435" width="19" style="1" customWidth="1"/>
    <col min="6436" max="6436" width="11.7109375" style="1" bestFit="1" customWidth="1"/>
    <col min="6437" max="6657" width="9.140625" style="1"/>
    <col min="6658" max="6658" width="6.42578125" style="1" customWidth="1"/>
    <col min="6659" max="6659" width="29.28515625" style="1" customWidth="1"/>
    <col min="6660" max="6660" width="38.7109375" style="1" customWidth="1"/>
    <col min="6661" max="6661" width="17.5703125" style="1" customWidth="1"/>
    <col min="6662" max="6662" width="22.140625" style="1" customWidth="1"/>
    <col min="6663" max="6663" width="15.85546875" style="1" customWidth="1"/>
    <col min="6664" max="6664" width="15.42578125" style="1" customWidth="1"/>
    <col min="6665" max="6665" width="17" style="1" customWidth="1"/>
    <col min="6666" max="6666" width="14.5703125" style="1" customWidth="1"/>
    <col min="6667" max="6667" width="19.85546875" style="1" customWidth="1"/>
    <col min="6668" max="6668" width="20.5703125" style="1" customWidth="1"/>
    <col min="6669" max="6669" width="0" style="1" hidden="1" customWidth="1"/>
    <col min="6670" max="6670" width="19.7109375" style="1" customWidth="1"/>
    <col min="6671" max="6671" width="13.85546875" style="1" customWidth="1"/>
    <col min="6672" max="6672" width="17" style="1" customWidth="1"/>
    <col min="6673" max="6673" width="24.7109375" style="1" customWidth="1"/>
    <col min="6674" max="6674" width="0" style="1" hidden="1" customWidth="1"/>
    <col min="6675" max="6675" width="19.28515625" style="1" customWidth="1"/>
    <col min="6676" max="6680" width="0" style="1" hidden="1" customWidth="1"/>
    <col min="6681" max="6681" width="13.85546875" style="1" customWidth="1"/>
    <col min="6682" max="6682" width="14.140625" style="1" customWidth="1"/>
    <col min="6683" max="6683" width="17.85546875" style="1" customWidth="1"/>
    <col min="6684" max="6684" width="15.28515625" style="1" customWidth="1"/>
    <col min="6685" max="6685" width="16.42578125" style="1" customWidth="1"/>
    <col min="6686" max="6690" width="0" style="1" hidden="1" customWidth="1"/>
    <col min="6691" max="6691" width="19" style="1" customWidth="1"/>
    <col min="6692" max="6692" width="11.7109375" style="1" bestFit="1" customWidth="1"/>
    <col min="6693" max="6913" width="9.140625" style="1"/>
    <col min="6914" max="6914" width="6.42578125" style="1" customWidth="1"/>
    <col min="6915" max="6915" width="29.28515625" style="1" customWidth="1"/>
    <col min="6916" max="6916" width="38.7109375" style="1" customWidth="1"/>
    <col min="6917" max="6917" width="17.5703125" style="1" customWidth="1"/>
    <col min="6918" max="6918" width="22.140625" style="1" customWidth="1"/>
    <col min="6919" max="6919" width="15.85546875" style="1" customWidth="1"/>
    <col min="6920" max="6920" width="15.42578125" style="1" customWidth="1"/>
    <col min="6921" max="6921" width="17" style="1" customWidth="1"/>
    <col min="6922" max="6922" width="14.5703125" style="1" customWidth="1"/>
    <col min="6923" max="6923" width="19.85546875" style="1" customWidth="1"/>
    <col min="6924" max="6924" width="20.5703125" style="1" customWidth="1"/>
    <col min="6925" max="6925" width="0" style="1" hidden="1" customWidth="1"/>
    <col min="6926" max="6926" width="19.7109375" style="1" customWidth="1"/>
    <col min="6927" max="6927" width="13.85546875" style="1" customWidth="1"/>
    <col min="6928" max="6928" width="17" style="1" customWidth="1"/>
    <col min="6929" max="6929" width="24.7109375" style="1" customWidth="1"/>
    <col min="6930" max="6930" width="0" style="1" hidden="1" customWidth="1"/>
    <col min="6931" max="6931" width="19.28515625" style="1" customWidth="1"/>
    <col min="6932" max="6936" width="0" style="1" hidden="1" customWidth="1"/>
    <col min="6937" max="6937" width="13.85546875" style="1" customWidth="1"/>
    <col min="6938" max="6938" width="14.140625" style="1" customWidth="1"/>
    <col min="6939" max="6939" width="17.85546875" style="1" customWidth="1"/>
    <col min="6940" max="6940" width="15.28515625" style="1" customWidth="1"/>
    <col min="6941" max="6941" width="16.42578125" style="1" customWidth="1"/>
    <col min="6942" max="6946" width="0" style="1" hidden="1" customWidth="1"/>
    <col min="6947" max="6947" width="19" style="1" customWidth="1"/>
    <col min="6948" max="6948" width="11.7109375" style="1" bestFit="1" customWidth="1"/>
    <col min="6949" max="7169" width="9.140625" style="1"/>
    <col min="7170" max="7170" width="6.42578125" style="1" customWidth="1"/>
    <col min="7171" max="7171" width="29.28515625" style="1" customWidth="1"/>
    <col min="7172" max="7172" width="38.7109375" style="1" customWidth="1"/>
    <col min="7173" max="7173" width="17.5703125" style="1" customWidth="1"/>
    <col min="7174" max="7174" width="22.140625" style="1" customWidth="1"/>
    <col min="7175" max="7175" width="15.85546875" style="1" customWidth="1"/>
    <col min="7176" max="7176" width="15.42578125" style="1" customWidth="1"/>
    <col min="7177" max="7177" width="17" style="1" customWidth="1"/>
    <col min="7178" max="7178" width="14.5703125" style="1" customWidth="1"/>
    <col min="7179" max="7179" width="19.85546875" style="1" customWidth="1"/>
    <col min="7180" max="7180" width="20.5703125" style="1" customWidth="1"/>
    <col min="7181" max="7181" width="0" style="1" hidden="1" customWidth="1"/>
    <col min="7182" max="7182" width="19.7109375" style="1" customWidth="1"/>
    <col min="7183" max="7183" width="13.85546875" style="1" customWidth="1"/>
    <col min="7184" max="7184" width="17" style="1" customWidth="1"/>
    <col min="7185" max="7185" width="24.7109375" style="1" customWidth="1"/>
    <col min="7186" max="7186" width="0" style="1" hidden="1" customWidth="1"/>
    <col min="7187" max="7187" width="19.28515625" style="1" customWidth="1"/>
    <col min="7188" max="7192" width="0" style="1" hidden="1" customWidth="1"/>
    <col min="7193" max="7193" width="13.85546875" style="1" customWidth="1"/>
    <col min="7194" max="7194" width="14.140625" style="1" customWidth="1"/>
    <col min="7195" max="7195" width="17.85546875" style="1" customWidth="1"/>
    <col min="7196" max="7196" width="15.28515625" style="1" customWidth="1"/>
    <col min="7197" max="7197" width="16.42578125" style="1" customWidth="1"/>
    <col min="7198" max="7202" width="0" style="1" hidden="1" customWidth="1"/>
    <col min="7203" max="7203" width="19" style="1" customWidth="1"/>
    <col min="7204" max="7204" width="11.7109375" style="1" bestFit="1" customWidth="1"/>
    <col min="7205" max="7425" width="9.140625" style="1"/>
    <col min="7426" max="7426" width="6.42578125" style="1" customWidth="1"/>
    <col min="7427" max="7427" width="29.28515625" style="1" customWidth="1"/>
    <col min="7428" max="7428" width="38.7109375" style="1" customWidth="1"/>
    <col min="7429" max="7429" width="17.5703125" style="1" customWidth="1"/>
    <col min="7430" max="7430" width="22.140625" style="1" customWidth="1"/>
    <col min="7431" max="7431" width="15.85546875" style="1" customWidth="1"/>
    <col min="7432" max="7432" width="15.42578125" style="1" customWidth="1"/>
    <col min="7433" max="7433" width="17" style="1" customWidth="1"/>
    <col min="7434" max="7434" width="14.5703125" style="1" customWidth="1"/>
    <col min="7435" max="7435" width="19.85546875" style="1" customWidth="1"/>
    <col min="7436" max="7436" width="20.5703125" style="1" customWidth="1"/>
    <col min="7437" max="7437" width="0" style="1" hidden="1" customWidth="1"/>
    <col min="7438" max="7438" width="19.7109375" style="1" customWidth="1"/>
    <col min="7439" max="7439" width="13.85546875" style="1" customWidth="1"/>
    <col min="7440" max="7440" width="17" style="1" customWidth="1"/>
    <col min="7441" max="7441" width="24.7109375" style="1" customWidth="1"/>
    <col min="7442" max="7442" width="0" style="1" hidden="1" customWidth="1"/>
    <col min="7443" max="7443" width="19.28515625" style="1" customWidth="1"/>
    <col min="7444" max="7448" width="0" style="1" hidden="1" customWidth="1"/>
    <col min="7449" max="7449" width="13.85546875" style="1" customWidth="1"/>
    <col min="7450" max="7450" width="14.140625" style="1" customWidth="1"/>
    <col min="7451" max="7451" width="17.85546875" style="1" customWidth="1"/>
    <col min="7452" max="7452" width="15.28515625" style="1" customWidth="1"/>
    <col min="7453" max="7453" width="16.42578125" style="1" customWidth="1"/>
    <col min="7454" max="7458" width="0" style="1" hidden="1" customWidth="1"/>
    <col min="7459" max="7459" width="19" style="1" customWidth="1"/>
    <col min="7460" max="7460" width="11.7109375" style="1" bestFit="1" customWidth="1"/>
    <col min="7461" max="7681" width="9.140625" style="1"/>
    <col min="7682" max="7682" width="6.42578125" style="1" customWidth="1"/>
    <col min="7683" max="7683" width="29.28515625" style="1" customWidth="1"/>
    <col min="7684" max="7684" width="38.7109375" style="1" customWidth="1"/>
    <col min="7685" max="7685" width="17.5703125" style="1" customWidth="1"/>
    <col min="7686" max="7686" width="22.140625" style="1" customWidth="1"/>
    <col min="7687" max="7687" width="15.85546875" style="1" customWidth="1"/>
    <col min="7688" max="7688" width="15.42578125" style="1" customWidth="1"/>
    <col min="7689" max="7689" width="17" style="1" customWidth="1"/>
    <col min="7690" max="7690" width="14.5703125" style="1" customWidth="1"/>
    <col min="7691" max="7691" width="19.85546875" style="1" customWidth="1"/>
    <col min="7692" max="7692" width="20.5703125" style="1" customWidth="1"/>
    <col min="7693" max="7693" width="0" style="1" hidden="1" customWidth="1"/>
    <col min="7694" max="7694" width="19.7109375" style="1" customWidth="1"/>
    <col min="7695" max="7695" width="13.85546875" style="1" customWidth="1"/>
    <col min="7696" max="7696" width="17" style="1" customWidth="1"/>
    <col min="7697" max="7697" width="24.7109375" style="1" customWidth="1"/>
    <col min="7698" max="7698" width="0" style="1" hidden="1" customWidth="1"/>
    <col min="7699" max="7699" width="19.28515625" style="1" customWidth="1"/>
    <col min="7700" max="7704" width="0" style="1" hidden="1" customWidth="1"/>
    <col min="7705" max="7705" width="13.85546875" style="1" customWidth="1"/>
    <col min="7706" max="7706" width="14.140625" style="1" customWidth="1"/>
    <col min="7707" max="7707" width="17.85546875" style="1" customWidth="1"/>
    <col min="7708" max="7708" width="15.28515625" style="1" customWidth="1"/>
    <col min="7709" max="7709" width="16.42578125" style="1" customWidth="1"/>
    <col min="7710" max="7714" width="0" style="1" hidden="1" customWidth="1"/>
    <col min="7715" max="7715" width="19" style="1" customWidth="1"/>
    <col min="7716" max="7716" width="11.7109375" style="1" bestFit="1" customWidth="1"/>
    <col min="7717" max="7937" width="9.140625" style="1"/>
    <col min="7938" max="7938" width="6.42578125" style="1" customWidth="1"/>
    <col min="7939" max="7939" width="29.28515625" style="1" customWidth="1"/>
    <col min="7940" max="7940" width="38.7109375" style="1" customWidth="1"/>
    <col min="7941" max="7941" width="17.5703125" style="1" customWidth="1"/>
    <col min="7942" max="7942" width="22.140625" style="1" customWidth="1"/>
    <col min="7943" max="7943" width="15.85546875" style="1" customWidth="1"/>
    <col min="7944" max="7944" width="15.42578125" style="1" customWidth="1"/>
    <col min="7945" max="7945" width="17" style="1" customWidth="1"/>
    <col min="7946" max="7946" width="14.5703125" style="1" customWidth="1"/>
    <col min="7947" max="7947" width="19.85546875" style="1" customWidth="1"/>
    <col min="7948" max="7948" width="20.5703125" style="1" customWidth="1"/>
    <col min="7949" max="7949" width="0" style="1" hidden="1" customWidth="1"/>
    <col min="7950" max="7950" width="19.7109375" style="1" customWidth="1"/>
    <col min="7951" max="7951" width="13.85546875" style="1" customWidth="1"/>
    <col min="7952" max="7952" width="17" style="1" customWidth="1"/>
    <col min="7953" max="7953" width="24.7109375" style="1" customWidth="1"/>
    <col min="7954" max="7954" width="0" style="1" hidden="1" customWidth="1"/>
    <col min="7955" max="7955" width="19.28515625" style="1" customWidth="1"/>
    <col min="7956" max="7960" width="0" style="1" hidden="1" customWidth="1"/>
    <col min="7961" max="7961" width="13.85546875" style="1" customWidth="1"/>
    <col min="7962" max="7962" width="14.140625" style="1" customWidth="1"/>
    <col min="7963" max="7963" width="17.85546875" style="1" customWidth="1"/>
    <col min="7964" max="7964" width="15.28515625" style="1" customWidth="1"/>
    <col min="7965" max="7965" width="16.42578125" style="1" customWidth="1"/>
    <col min="7966" max="7970" width="0" style="1" hidden="1" customWidth="1"/>
    <col min="7971" max="7971" width="19" style="1" customWidth="1"/>
    <col min="7972" max="7972" width="11.7109375" style="1" bestFit="1" customWidth="1"/>
    <col min="7973" max="8193" width="9.140625" style="1"/>
    <col min="8194" max="8194" width="6.42578125" style="1" customWidth="1"/>
    <col min="8195" max="8195" width="29.28515625" style="1" customWidth="1"/>
    <col min="8196" max="8196" width="38.7109375" style="1" customWidth="1"/>
    <col min="8197" max="8197" width="17.5703125" style="1" customWidth="1"/>
    <col min="8198" max="8198" width="22.140625" style="1" customWidth="1"/>
    <col min="8199" max="8199" width="15.85546875" style="1" customWidth="1"/>
    <col min="8200" max="8200" width="15.42578125" style="1" customWidth="1"/>
    <col min="8201" max="8201" width="17" style="1" customWidth="1"/>
    <col min="8202" max="8202" width="14.5703125" style="1" customWidth="1"/>
    <col min="8203" max="8203" width="19.85546875" style="1" customWidth="1"/>
    <col min="8204" max="8204" width="20.5703125" style="1" customWidth="1"/>
    <col min="8205" max="8205" width="0" style="1" hidden="1" customWidth="1"/>
    <col min="8206" max="8206" width="19.7109375" style="1" customWidth="1"/>
    <col min="8207" max="8207" width="13.85546875" style="1" customWidth="1"/>
    <col min="8208" max="8208" width="17" style="1" customWidth="1"/>
    <col min="8209" max="8209" width="24.7109375" style="1" customWidth="1"/>
    <col min="8210" max="8210" width="0" style="1" hidden="1" customWidth="1"/>
    <col min="8211" max="8211" width="19.28515625" style="1" customWidth="1"/>
    <col min="8212" max="8216" width="0" style="1" hidden="1" customWidth="1"/>
    <col min="8217" max="8217" width="13.85546875" style="1" customWidth="1"/>
    <col min="8218" max="8218" width="14.140625" style="1" customWidth="1"/>
    <col min="8219" max="8219" width="17.85546875" style="1" customWidth="1"/>
    <col min="8220" max="8220" width="15.28515625" style="1" customWidth="1"/>
    <col min="8221" max="8221" width="16.42578125" style="1" customWidth="1"/>
    <col min="8222" max="8226" width="0" style="1" hidden="1" customWidth="1"/>
    <col min="8227" max="8227" width="19" style="1" customWidth="1"/>
    <col min="8228" max="8228" width="11.7109375" style="1" bestFit="1" customWidth="1"/>
    <col min="8229" max="8449" width="9.140625" style="1"/>
    <col min="8450" max="8450" width="6.42578125" style="1" customWidth="1"/>
    <col min="8451" max="8451" width="29.28515625" style="1" customWidth="1"/>
    <col min="8452" max="8452" width="38.7109375" style="1" customWidth="1"/>
    <col min="8453" max="8453" width="17.5703125" style="1" customWidth="1"/>
    <col min="8454" max="8454" width="22.140625" style="1" customWidth="1"/>
    <col min="8455" max="8455" width="15.85546875" style="1" customWidth="1"/>
    <col min="8456" max="8456" width="15.42578125" style="1" customWidth="1"/>
    <col min="8457" max="8457" width="17" style="1" customWidth="1"/>
    <col min="8458" max="8458" width="14.5703125" style="1" customWidth="1"/>
    <col min="8459" max="8459" width="19.85546875" style="1" customWidth="1"/>
    <col min="8460" max="8460" width="20.5703125" style="1" customWidth="1"/>
    <col min="8461" max="8461" width="0" style="1" hidden="1" customWidth="1"/>
    <col min="8462" max="8462" width="19.7109375" style="1" customWidth="1"/>
    <col min="8463" max="8463" width="13.85546875" style="1" customWidth="1"/>
    <col min="8464" max="8464" width="17" style="1" customWidth="1"/>
    <col min="8465" max="8465" width="24.7109375" style="1" customWidth="1"/>
    <col min="8466" max="8466" width="0" style="1" hidden="1" customWidth="1"/>
    <col min="8467" max="8467" width="19.28515625" style="1" customWidth="1"/>
    <col min="8468" max="8472" width="0" style="1" hidden="1" customWidth="1"/>
    <col min="8473" max="8473" width="13.85546875" style="1" customWidth="1"/>
    <col min="8474" max="8474" width="14.140625" style="1" customWidth="1"/>
    <col min="8475" max="8475" width="17.85546875" style="1" customWidth="1"/>
    <col min="8476" max="8476" width="15.28515625" style="1" customWidth="1"/>
    <col min="8477" max="8477" width="16.42578125" style="1" customWidth="1"/>
    <col min="8478" max="8482" width="0" style="1" hidden="1" customWidth="1"/>
    <col min="8483" max="8483" width="19" style="1" customWidth="1"/>
    <col min="8484" max="8484" width="11.7109375" style="1" bestFit="1" customWidth="1"/>
    <col min="8485" max="8705" width="9.140625" style="1"/>
    <col min="8706" max="8706" width="6.42578125" style="1" customWidth="1"/>
    <col min="8707" max="8707" width="29.28515625" style="1" customWidth="1"/>
    <col min="8708" max="8708" width="38.7109375" style="1" customWidth="1"/>
    <col min="8709" max="8709" width="17.5703125" style="1" customWidth="1"/>
    <col min="8710" max="8710" width="22.140625" style="1" customWidth="1"/>
    <col min="8711" max="8711" width="15.85546875" style="1" customWidth="1"/>
    <col min="8712" max="8712" width="15.42578125" style="1" customWidth="1"/>
    <col min="8713" max="8713" width="17" style="1" customWidth="1"/>
    <col min="8714" max="8714" width="14.5703125" style="1" customWidth="1"/>
    <col min="8715" max="8715" width="19.85546875" style="1" customWidth="1"/>
    <col min="8716" max="8716" width="20.5703125" style="1" customWidth="1"/>
    <col min="8717" max="8717" width="0" style="1" hidden="1" customWidth="1"/>
    <col min="8718" max="8718" width="19.7109375" style="1" customWidth="1"/>
    <col min="8719" max="8719" width="13.85546875" style="1" customWidth="1"/>
    <col min="8720" max="8720" width="17" style="1" customWidth="1"/>
    <col min="8721" max="8721" width="24.7109375" style="1" customWidth="1"/>
    <col min="8722" max="8722" width="0" style="1" hidden="1" customWidth="1"/>
    <col min="8723" max="8723" width="19.28515625" style="1" customWidth="1"/>
    <col min="8724" max="8728" width="0" style="1" hidden="1" customWidth="1"/>
    <col min="8729" max="8729" width="13.85546875" style="1" customWidth="1"/>
    <col min="8730" max="8730" width="14.140625" style="1" customWidth="1"/>
    <col min="8731" max="8731" width="17.85546875" style="1" customWidth="1"/>
    <col min="8732" max="8732" width="15.28515625" style="1" customWidth="1"/>
    <col min="8733" max="8733" width="16.42578125" style="1" customWidth="1"/>
    <col min="8734" max="8738" width="0" style="1" hidden="1" customWidth="1"/>
    <col min="8739" max="8739" width="19" style="1" customWidth="1"/>
    <col min="8740" max="8740" width="11.7109375" style="1" bestFit="1" customWidth="1"/>
    <col min="8741" max="8961" width="9.140625" style="1"/>
    <col min="8962" max="8962" width="6.42578125" style="1" customWidth="1"/>
    <col min="8963" max="8963" width="29.28515625" style="1" customWidth="1"/>
    <col min="8964" max="8964" width="38.7109375" style="1" customWidth="1"/>
    <col min="8965" max="8965" width="17.5703125" style="1" customWidth="1"/>
    <col min="8966" max="8966" width="22.140625" style="1" customWidth="1"/>
    <col min="8967" max="8967" width="15.85546875" style="1" customWidth="1"/>
    <col min="8968" max="8968" width="15.42578125" style="1" customWidth="1"/>
    <col min="8969" max="8969" width="17" style="1" customWidth="1"/>
    <col min="8970" max="8970" width="14.5703125" style="1" customWidth="1"/>
    <col min="8971" max="8971" width="19.85546875" style="1" customWidth="1"/>
    <col min="8972" max="8972" width="20.5703125" style="1" customWidth="1"/>
    <col min="8973" max="8973" width="0" style="1" hidden="1" customWidth="1"/>
    <col min="8974" max="8974" width="19.7109375" style="1" customWidth="1"/>
    <col min="8975" max="8975" width="13.85546875" style="1" customWidth="1"/>
    <col min="8976" max="8976" width="17" style="1" customWidth="1"/>
    <col min="8977" max="8977" width="24.7109375" style="1" customWidth="1"/>
    <col min="8978" max="8978" width="0" style="1" hidden="1" customWidth="1"/>
    <col min="8979" max="8979" width="19.28515625" style="1" customWidth="1"/>
    <col min="8980" max="8984" width="0" style="1" hidden="1" customWidth="1"/>
    <col min="8985" max="8985" width="13.85546875" style="1" customWidth="1"/>
    <col min="8986" max="8986" width="14.140625" style="1" customWidth="1"/>
    <col min="8987" max="8987" width="17.85546875" style="1" customWidth="1"/>
    <col min="8988" max="8988" width="15.28515625" style="1" customWidth="1"/>
    <col min="8989" max="8989" width="16.42578125" style="1" customWidth="1"/>
    <col min="8990" max="8994" width="0" style="1" hidden="1" customWidth="1"/>
    <col min="8995" max="8995" width="19" style="1" customWidth="1"/>
    <col min="8996" max="8996" width="11.7109375" style="1" bestFit="1" customWidth="1"/>
    <col min="8997" max="9217" width="9.140625" style="1"/>
    <col min="9218" max="9218" width="6.42578125" style="1" customWidth="1"/>
    <col min="9219" max="9219" width="29.28515625" style="1" customWidth="1"/>
    <col min="9220" max="9220" width="38.7109375" style="1" customWidth="1"/>
    <col min="9221" max="9221" width="17.5703125" style="1" customWidth="1"/>
    <col min="9222" max="9222" width="22.140625" style="1" customWidth="1"/>
    <col min="9223" max="9223" width="15.85546875" style="1" customWidth="1"/>
    <col min="9224" max="9224" width="15.42578125" style="1" customWidth="1"/>
    <col min="9225" max="9225" width="17" style="1" customWidth="1"/>
    <col min="9226" max="9226" width="14.5703125" style="1" customWidth="1"/>
    <col min="9227" max="9227" width="19.85546875" style="1" customWidth="1"/>
    <col min="9228" max="9228" width="20.5703125" style="1" customWidth="1"/>
    <col min="9229" max="9229" width="0" style="1" hidden="1" customWidth="1"/>
    <col min="9230" max="9230" width="19.7109375" style="1" customWidth="1"/>
    <col min="9231" max="9231" width="13.85546875" style="1" customWidth="1"/>
    <col min="9232" max="9232" width="17" style="1" customWidth="1"/>
    <col min="9233" max="9233" width="24.7109375" style="1" customWidth="1"/>
    <col min="9234" max="9234" width="0" style="1" hidden="1" customWidth="1"/>
    <col min="9235" max="9235" width="19.28515625" style="1" customWidth="1"/>
    <col min="9236" max="9240" width="0" style="1" hidden="1" customWidth="1"/>
    <col min="9241" max="9241" width="13.85546875" style="1" customWidth="1"/>
    <col min="9242" max="9242" width="14.140625" style="1" customWidth="1"/>
    <col min="9243" max="9243" width="17.85546875" style="1" customWidth="1"/>
    <col min="9244" max="9244" width="15.28515625" style="1" customWidth="1"/>
    <col min="9245" max="9245" width="16.42578125" style="1" customWidth="1"/>
    <col min="9246" max="9250" width="0" style="1" hidden="1" customWidth="1"/>
    <col min="9251" max="9251" width="19" style="1" customWidth="1"/>
    <col min="9252" max="9252" width="11.7109375" style="1" bestFit="1" customWidth="1"/>
    <col min="9253" max="9473" width="9.140625" style="1"/>
    <col min="9474" max="9474" width="6.42578125" style="1" customWidth="1"/>
    <col min="9475" max="9475" width="29.28515625" style="1" customWidth="1"/>
    <col min="9476" max="9476" width="38.7109375" style="1" customWidth="1"/>
    <col min="9477" max="9477" width="17.5703125" style="1" customWidth="1"/>
    <col min="9478" max="9478" width="22.140625" style="1" customWidth="1"/>
    <col min="9479" max="9479" width="15.85546875" style="1" customWidth="1"/>
    <col min="9480" max="9480" width="15.42578125" style="1" customWidth="1"/>
    <col min="9481" max="9481" width="17" style="1" customWidth="1"/>
    <col min="9482" max="9482" width="14.5703125" style="1" customWidth="1"/>
    <col min="9483" max="9483" width="19.85546875" style="1" customWidth="1"/>
    <col min="9484" max="9484" width="20.5703125" style="1" customWidth="1"/>
    <col min="9485" max="9485" width="0" style="1" hidden="1" customWidth="1"/>
    <col min="9486" max="9486" width="19.7109375" style="1" customWidth="1"/>
    <col min="9487" max="9487" width="13.85546875" style="1" customWidth="1"/>
    <col min="9488" max="9488" width="17" style="1" customWidth="1"/>
    <col min="9489" max="9489" width="24.7109375" style="1" customWidth="1"/>
    <col min="9490" max="9490" width="0" style="1" hidden="1" customWidth="1"/>
    <col min="9491" max="9491" width="19.28515625" style="1" customWidth="1"/>
    <col min="9492" max="9496" width="0" style="1" hidden="1" customWidth="1"/>
    <col min="9497" max="9497" width="13.85546875" style="1" customWidth="1"/>
    <col min="9498" max="9498" width="14.140625" style="1" customWidth="1"/>
    <col min="9499" max="9499" width="17.85546875" style="1" customWidth="1"/>
    <col min="9500" max="9500" width="15.28515625" style="1" customWidth="1"/>
    <col min="9501" max="9501" width="16.42578125" style="1" customWidth="1"/>
    <col min="9502" max="9506" width="0" style="1" hidden="1" customWidth="1"/>
    <col min="9507" max="9507" width="19" style="1" customWidth="1"/>
    <col min="9508" max="9508" width="11.7109375" style="1" bestFit="1" customWidth="1"/>
    <col min="9509" max="9729" width="9.140625" style="1"/>
    <col min="9730" max="9730" width="6.42578125" style="1" customWidth="1"/>
    <col min="9731" max="9731" width="29.28515625" style="1" customWidth="1"/>
    <col min="9732" max="9732" width="38.7109375" style="1" customWidth="1"/>
    <col min="9733" max="9733" width="17.5703125" style="1" customWidth="1"/>
    <col min="9734" max="9734" width="22.140625" style="1" customWidth="1"/>
    <col min="9735" max="9735" width="15.85546875" style="1" customWidth="1"/>
    <col min="9736" max="9736" width="15.42578125" style="1" customWidth="1"/>
    <col min="9737" max="9737" width="17" style="1" customWidth="1"/>
    <col min="9738" max="9738" width="14.5703125" style="1" customWidth="1"/>
    <col min="9739" max="9739" width="19.85546875" style="1" customWidth="1"/>
    <col min="9740" max="9740" width="20.5703125" style="1" customWidth="1"/>
    <col min="9741" max="9741" width="0" style="1" hidden="1" customWidth="1"/>
    <col min="9742" max="9742" width="19.7109375" style="1" customWidth="1"/>
    <col min="9743" max="9743" width="13.85546875" style="1" customWidth="1"/>
    <col min="9744" max="9744" width="17" style="1" customWidth="1"/>
    <col min="9745" max="9745" width="24.7109375" style="1" customWidth="1"/>
    <col min="9746" max="9746" width="0" style="1" hidden="1" customWidth="1"/>
    <col min="9747" max="9747" width="19.28515625" style="1" customWidth="1"/>
    <col min="9748" max="9752" width="0" style="1" hidden="1" customWidth="1"/>
    <col min="9753" max="9753" width="13.85546875" style="1" customWidth="1"/>
    <col min="9754" max="9754" width="14.140625" style="1" customWidth="1"/>
    <col min="9755" max="9755" width="17.85546875" style="1" customWidth="1"/>
    <col min="9756" max="9756" width="15.28515625" style="1" customWidth="1"/>
    <col min="9757" max="9757" width="16.42578125" style="1" customWidth="1"/>
    <col min="9758" max="9762" width="0" style="1" hidden="1" customWidth="1"/>
    <col min="9763" max="9763" width="19" style="1" customWidth="1"/>
    <col min="9764" max="9764" width="11.7109375" style="1" bestFit="1" customWidth="1"/>
    <col min="9765" max="9985" width="9.140625" style="1"/>
    <col min="9986" max="9986" width="6.42578125" style="1" customWidth="1"/>
    <col min="9987" max="9987" width="29.28515625" style="1" customWidth="1"/>
    <col min="9988" max="9988" width="38.7109375" style="1" customWidth="1"/>
    <col min="9989" max="9989" width="17.5703125" style="1" customWidth="1"/>
    <col min="9990" max="9990" width="22.140625" style="1" customWidth="1"/>
    <col min="9991" max="9991" width="15.85546875" style="1" customWidth="1"/>
    <col min="9992" max="9992" width="15.42578125" style="1" customWidth="1"/>
    <col min="9993" max="9993" width="17" style="1" customWidth="1"/>
    <col min="9994" max="9994" width="14.5703125" style="1" customWidth="1"/>
    <col min="9995" max="9995" width="19.85546875" style="1" customWidth="1"/>
    <col min="9996" max="9996" width="20.5703125" style="1" customWidth="1"/>
    <col min="9997" max="9997" width="0" style="1" hidden="1" customWidth="1"/>
    <col min="9998" max="9998" width="19.7109375" style="1" customWidth="1"/>
    <col min="9999" max="9999" width="13.85546875" style="1" customWidth="1"/>
    <col min="10000" max="10000" width="17" style="1" customWidth="1"/>
    <col min="10001" max="10001" width="24.7109375" style="1" customWidth="1"/>
    <col min="10002" max="10002" width="0" style="1" hidden="1" customWidth="1"/>
    <col min="10003" max="10003" width="19.28515625" style="1" customWidth="1"/>
    <col min="10004" max="10008" width="0" style="1" hidden="1" customWidth="1"/>
    <col min="10009" max="10009" width="13.85546875" style="1" customWidth="1"/>
    <col min="10010" max="10010" width="14.140625" style="1" customWidth="1"/>
    <col min="10011" max="10011" width="17.85546875" style="1" customWidth="1"/>
    <col min="10012" max="10012" width="15.28515625" style="1" customWidth="1"/>
    <col min="10013" max="10013" width="16.42578125" style="1" customWidth="1"/>
    <col min="10014" max="10018" width="0" style="1" hidden="1" customWidth="1"/>
    <col min="10019" max="10019" width="19" style="1" customWidth="1"/>
    <col min="10020" max="10020" width="11.7109375" style="1" bestFit="1" customWidth="1"/>
    <col min="10021" max="10241" width="9.140625" style="1"/>
    <col min="10242" max="10242" width="6.42578125" style="1" customWidth="1"/>
    <col min="10243" max="10243" width="29.28515625" style="1" customWidth="1"/>
    <col min="10244" max="10244" width="38.7109375" style="1" customWidth="1"/>
    <col min="10245" max="10245" width="17.5703125" style="1" customWidth="1"/>
    <col min="10246" max="10246" width="22.140625" style="1" customWidth="1"/>
    <col min="10247" max="10247" width="15.85546875" style="1" customWidth="1"/>
    <col min="10248" max="10248" width="15.42578125" style="1" customWidth="1"/>
    <col min="10249" max="10249" width="17" style="1" customWidth="1"/>
    <col min="10250" max="10250" width="14.5703125" style="1" customWidth="1"/>
    <col min="10251" max="10251" width="19.85546875" style="1" customWidth="1"/>
    <col min="10252" max="10252" width="20.5703125" style="1" customWidth="1"/>
    <col min="10253" max="10253" width="0" style="1" hidden="1" customWidth="1"/>
    <col min="10254" max="10254" width="19.7109375" style="1" customWidth="1"/>
    <col min="10255" max="10255" width="13.85546875" style="1" customWidth="1"/>
    <col min="10256" max="10256" width="17" style="1" customWidth="1"/>
    <col min="10257" max="10257" width="24.7109375" style="1" customWidth="1"/>
    <col min="10258" max="10258" width="0" style="1" hidden="1" customWidth="1"/>
    <col min="10259" max="10259" width="19.28515625" style="1" customWidth="1"/>
    <col min="10260" max="10264" width="0" style="1" hidden="1" customWidth="1"/>
    <col min="10265" max="10265" width="13.85546875" style="1" customWidth="1"/>
    <col min="10266" max="10266" width="14.140625" style="1" customWidth="1"/>
    <col min="10267" max="10267" width="17.85546875" style="1" customWidth="1"/>
    <col min="10268" max="10268" width="15.28515625" style="1" customWidth="1"/>
    <col min="10269" max="10269" width="16.42578125" style="1" customWidth="1"/>
    <col min="10270" max="10274" width="0" style="1" hidden="1" customWidth="1"/>
    <col min="10275" max="10275" width="19" style="1" customWidth="1"/>
    <col min="10276" max="10276" width="11.7109375" style="1" bestFit="1" customWidth="1"/>
    <col min="10277" max="10497" width="9.140625" style="1"/>
    <col min="10498" max="10498" width="6.42578125" style="1" customWidth="1"/>
    <col min="10499" max="10499" width="29.28515625" style="1" customWidth="1"/>
    <col min="10500" max="10500" width="38.7109375" style="1" customWidth="1"/>
    <col min="10501" max="10501" width="17.5703125" style="1" customWidth="1"/>
    <col min="10502" max="10502" width="22.140625" style="1" customWidth="1"/>
    <col min="10503" max="10503" width="15.85546875" style="1" customWidth="1"/>
    <col min="10504" max="10504" width="15.42578125" style="1" customWidth="1"/>
    <col min="10505" max="10505" width="17" style="1" customWidth="1"/>
    <col min="10506" max="10506" width="14.5703125" style="1" customWidth="1"/>
    <col min="10507" max="10507" width="19.85546875" style="1" customWidth="1"/>
    <col min="10508" max="10508" width="20.5703125" style="1" customWidth="1"/>
    <col min="10509" max="10509" width="0" style="1" hidden="1" customWidth="1"/>
    <col min="10510" max="10510" width="19.7109375" style="1" customWidth="1"/>
    <col min="10511" max="10511" width="13.85546875" style="1" customWidth="1"/>
    <col min="10512" max="10512" width="17" style="1" customWidth="1"/>
    <col min="10513" max="10513" width="24.7109375" style="1" customWidth="1"/>
    <col min="10514" max="10514" width="0" style="1" hidden="1" customWidth="1"/>
    <col min="10515" max="10515" width="19.28515625" style="1" customWidth="1"/>
    <col min="10516" max="10520" width="0" style="1" hidden="1" customWidth="1"/>
    <col min="10521" max="10521" width="13.85546875" style="1" customWidth="1"/>
    <col min="10522" max="10522" width="14.140625" style="1" customWidth="1"/>
    <col min="10523" max="10523" width="17.85546875" style="1" customWidth="1"/>
    <col min="10524" max="10524" width="15.28515625" style="1" customWidth="1"/>
    <col min="10525" max="10525" width="16.42578125" style="1" customWidth="1"/>
    <col min="10526" max="10530" width="0" style="1" hidden="1" customWidth="1"/>
    <col min="10531" max="10531" width="19" style="1" customWidth="1"/>
    <col min="10532" max="10532" width="11.7109375" style="1" bestFit="1" customWidth="1"/>
    <col min="10533" max="10753" width="9.140625" style="1"/>
    <col min="10754" max="10754" width="6.42578125" style="1" customWidth="1"/>
    <col min="10755" max="10755" width="29.28515625" style="1" customWidth="1"/>
    <col min="10756" max="10756" width="38.7109375" style="1" customWidth="1"/>
    <col min="10757" max="10757" width="17.5703125" style="1" customWidth="1"/>
    <col min="10758" max="10758" width="22.140625" style="1" customWidth="1"/>
    <col min="10759" max="10759" width="15.85546875" style="1" customWidth="1"/>
    <col min="10760" max="10760" width="15.42578125" style="1" customWidth="1"/>
    <col min="10761" max="10761" width="17" style="1" customWidth="1"/>
    <col min="10762" max="10762" width="14.5703125" style="1" customWidth="1"/>
    <col min="10763" max="10763" width="19.85546875" style="1" customWidth="1"/>
    <col min="10764" max="10764" width="20.5703125" style="1" customWidth="1"/>
    <col min="10765" max="10765" width="0" style="1" hidden="1" customWidth="1"/>
    <col min="10766" max="10766" width="19.7109375" style="1" customWidth="1"/>
    <col min="10767" max="10767" width="13.85546875" style="1" customWidth="1"/>
    <col min="10768" max="10768" width="17" style="1" customWidth="1"/>
    <col min="10769" max="10769" width="24.7109375" style="1" customWidth="1"/>
    <col min="10770" max="10770" width="0" style="1" hidden="1" customWidth="1"/>
    <col min="10771" max="10771" width="19.28515625" style="1" customWidth="1"/>
    <col min="10772" max="10776" width="0" style="1" hidden="1" customWidth="1"/>
    <col min="10777" max="10777" width="13.85546875" style="1" customWidth="1"/>
    <col min="10778" max="10778" width="14.140625" style="1" customWidth="1"/>
    <col min="10779" max="10779" width="17.85546875" style="1" customWidth="1"/>
    <col min="10780" max="10780" width="15.28515625" style="1" customWidth="1"/>
    <col min="10781" max="10781" width="16.42578125" style="1" customWidth="1"/>
    <col min="10782" max="10786" width="0" style="1" hidden="1" customWidth="1"/>
    <col min="10787" max="10787" width="19" style="1" customWidth="1"/>
    <col min="10788" max="10788" width="11.7109375" style="1" bestFit="1" customWidth="1"/>
    <col min="10789" max="11009" width="9.140625" style="1"/>
    <col min="11010" max="11010" width="6.42578125" style="1" customWidth="1"/>
    <col min="11011" max="11011" width="29.28515625" style="1" customWidth="1"/>
    <col min="11012" max="11012" width="38.7109375" style="1" customWidth="1"/>
    <col min="11013" max="11013" width="17.5703125" style="1" customWidth="1"/>
    <col min="11014" max="11014" width="22.140625" style="1" customWidth="1"/>
    <col min="11015" max="11015" width="15.85546875" style="1" customWidth="1"/>
    <col min="11016" max="11016" width="15.42578125" style="1" customWidth="1"/>
    <col min="11017" max="11017" width="17" style="1" customWidth="1"/>
    <col min="11018" max="11018" width="14.5703125" style="1" customWidth="1"/>
    <col min="11019" max="11019" width="19.85546875" style="1" customWidth="1"/>
    <col min="11020" max="11020" width="20.5703125" style="1" customWidth="1"/>
    <col min="11021" max="11021" width="0" style="1" hidden="1" customWidth="1"/>
    <col min="11022" max="11022" width="19.7109375" style="1" customWidth="1"/>
    <col min="11023" max="11023" width="13.85546875" style="1" customWidth="1"/>
    <col min="11024" max="11024" width="17" style="1" customWidth="1"/>
    <col min="11025" max="11025" width="24.7109375" style="1" customWidth="1"/>
    <col min="11026" max="11026" width="0" style="1" hidden="1" customWidth="1"/>
    <col min="11027" max="11027" width="19.28515625" style="1" customWidth="1"/>
    <col min="11028" max="11032" width="0" style="1" hidden="1" customWidth="1"/>
    <col min="11033" max="11033" width="13.85546875" style="1" customWidth="1"/>
    <col min="11034" max="11034" width="14.140625" style="1" customWidth="1"/>
    <col min="11035" max="11035" width="17.85546875" style="1" customWidth="1"/>
    <col min="11036" max="11036" width="15.28515625" style="1" customWidth="1"/>
    <col min="11037" max="11037" width="16.42578125" style="1" customWidth="1"/>
    <col min="11038" max="11042" width="0" style="1" hidden="1" customWidth="1"/>
    <col min="11043" max="11043" width="19" style="1" customWidth="1"/>
    <col min="11044" max="11044" width="11.7109375" style="1" bestFit="1" customWidth="1"/>
    <col min="11045" max="11265" width="9.140625" style="1"/>
    <col min="11266" max="11266" width="6.42578125" style="1" customWidth="1"/>
    <col min="11267" max="11267" width="29.28515625" style="1" customWidth="1"/>
    <col min="11268" max="11268" width="38.7109375" style="1" customWidth="1"/>
    <col min="11269" max="11269" width="17.5703125" style="1" customWidth="1"/>
    <col min="11270" max="11270" width="22.140625" style="1" customWidth="1"/>
    <col min="11271" max="11271" width="15.85546875" style="1" customWidth="1"/>
    <col min="11272" max="11272" width="15.42578125" style="1" customWidth="1"/>
    <col min="11273" max="11273" width="17" style="1" customWidth="1"/>
    <col min="11274" max="11274" width="14.5703125" style="1" customWidth="1"/>
    <col min="11275" max="11275" width="19.85546875" style="1" customWidth="1"/>
    <col min="11276" max="11276" width="20.5703125" style="1" customWidth="1"/>
    <col min="11277" max="11277" width="0" style="1" hidden="1" customWidth="1"/>
    <col min="11278" max="11278" width="19.7109375" style="1" customWidth="1"/>
    <col min="11279" max="11279" width="13.85546875" style="1" customWidth="1"/>
    <col min="11280" max="11280" width="17" style="1" customWidth="1"/>
    <col min="11281" max="11281" width="24.7109375" style="1" customWidth="1"/>
    <col min="11282" max="11282" width="0" style="1" hidden="1" customWidth="1"/>
    <col min="11283" max="11283" width="19.28515625" style="1" customWidth="1"/>
    <col min="11284" max="11288" width="0" style="1" hidden="1" customWidth="1"/>
    <col min="11289" max="11289" width="13.85546875" style="1" customWidth="1"/>
    <col min="11290" max="11290" width="14.140625" style="1" customWidth="1"/>
    <col min="11291" max="11291" width="17.85546875" style="1" customWidth="1"/>
    <col min="11292" max="11292" width="15.28515625" style="1" customWidth="1"/>
    <col min="11293" max="11293" width="16.42578125" style="1" customWidth="1"/>
    <col min="11294" max="11298" width="0" style="1" hidden="1" customWidth="1"/>
    <col min="11299" max="11299" width="19" style="1" customWidth="1"/>
    <col min="11300" max="11300" width="11.7109375" style="1" bestFit="1" customWidth="1"/>
    <col min="11301" max="11521" width="9.140625" style="1"/>
    <col min="11522" max="11522" width="6.42578125" style="1" customWidth="1"/>
    <col min="11523" max="11523" width="29.28515625" style="1" customWidth="1"/>
    <col min="11524" max="11524" width="38.7109375" style="1" customWidth="1"/>
    <col min="11525" max="11525" width="17.5703125" style="1" customWidth="1"/>
    <col min="11526" max="11526" width="22.140625" style="1" customWidth="1"/>
    <col min="11527" max="11527" width="15.85546875" style="1" customWidth="1"/>
    <col min="11528" max="11528" width="15.42578125" style="1" customWidth="1"/>
    <col min="11529" max="11529" width="17" style="1" customWidth="1"/>
    <col min="11530" max="11530" width="14.5703125" style="1" customWidth="1"/>
    <col min="11531" max="11531" width="19.85546875" style="1" customWidth="1"/>
    <col min="11532" max="11532" width="20.5703125" style="1" customWidth="1"/>
    <col min="11533" max="11533" width="0" style="1" hidden="1" customWidth="1"/>
    <col min="11534" max="11534" width="19.7109375" style="1" customWidth="1"/>
    <col min="11535" max="11535" width="13.85546875" style="1" customWidth="1"/>
    <col min="11536" max="11536" width="17" style="1" customWidth="1"/>
    <col min="11537" max="11537" width="24.7109375" style="1" customWidth="1"/>
    <col min="11538" max="11538" width="0" style="1" hidden="1" customWidth="1"/>
    <col min="11539" max="11539" width="19.28515625" style="1" customWidth="1"/>
    <col min="11540" max="11544" width="0" style="1" hidden="1" customWidth="1"/>
    <col min="11545" max="11545" width="13.85546875" style="1" customWidth="1"/>
    <col min="11546" max="11546" width="14.140625" style="1" customWidth="1"/>
    <col min="11547" max="11547" width="17.85546875" style="1" customWidth="1"/>
    <col min="11548" max="11548" width="15.28515625" style="1" customWidth="1"/>
    <col min="11549" max="11549" width="16.42578125" style="1" customWidth="1"/>
    <col min="11550" max="11554" width="0" style="1" hidden="1" customWidth="1"/>
    <col min="11555" max="11555" width="19" style="1" customWidth="1"/>
    <col min="11556" max="11556" width="11.7109375" style="1" bestFit="1" customWidth="1"/>
    <col min="11557" max="11777" width="9.140625" style="1"/>
    <col min="11778" max="11778" width="6.42578125" style="1" customWidth="1"/>
    <col min="11779" max="11779" width="29.28515625" style="1" customWidth="1"/>
    <col min="11780" max="11780" width="38.7109375" style="1" customWidth="1"/>
    <col min="11781" max="11781" width="17.5703125" style="1" customWidth="1"/>
    <col min="11782" max="11782" width="22.140625" style="1" customWidth="1"/>
    <col min="11783" max="11783" width="15.85546875" style="1" customWidth="1"/>
    <col min="11784" max="11784" width="15.42578125" style="1" customWidth="1"/>
    <col min="11785" max="11785" width="17" style="1" customWidth="1"/>
    <col min="11786" max="11786" width="14.5703125" style="1" customWidth="1"/>
    <col min="11787" max="11787" width="19.85546875" style="1" customWidth="1"/>
    <col min="11788" max="11788" width="20.5703125" style="1" customWidth="1"/>
    <col min="11789" max="11789" width="0" style="1" hidden="1" customWidth="1"/>
    <col min="11790" max="11790" width="19.7109375" style="1" customWidth="1"/>
    <col min="11791" max="11791" width="13.85546875" style="1" customWidth="1"/>
    <col min="11792" max="11792" width="17" style="1" customWidth="1"/>
    <col min="11793" max="11793" width="24.7109375" style="1" customWidth="1"/>
    <col min="11794" max="11794" width="0" style="1" hidden="1" customWidth="1"/>
    <col min="11795" max="11795" width="19.28515625" style="1" customWidth="1"/>
    <col min="11796" max="11800" width="0" style="1" hidden="1" customWidth="1"/>
    <col min="11801" max="11801" width="13.85546875" style="1" customWidth="1"/>
    <col min="11802" max="11802" width="14.140625" style="1" customWidth="1"/>
    <col min="11803" max="11803" width="17.85546875" style="1" customWidth="1"/>
    <col min="11804" max="11804" width="15.28515625" style="1" customWidth="1"/>
    <col min="11805" max="11805" width="16.42578125" style="1" customWidth="1"/>
    <col min="11806" max="11810" width="0" style="1" hidden="1" customWidth="1"/>
    <col min="11811" max="11811" width="19" style="1" customWidth="1"/>
    <col min="11812" max="11812" width="11.7109375" style="1" bestFit="1" customWidth="1"/>
    <col min="11813" max="12033" width="9.140625" style="1"/>
    <col min="12034" max="12034" width="6.42578125" style="1" customWidth="1"/>
    <col min="12035" max="12035" width="29.28515625" style="1" customWidth="1"/>
    <col min="12036" max="12036" width="38.7109375" style="1" customWidth="1"/>
    <col min="12037" max="12037" width="17.5703125" style="1" customWidth="1"/>
    <col min="12038" max="12038" width="22.140625" style="1" customWidth="1"/>
    <col min="12039" max="12039" width="15.85546875" style="1" customWidth="1"/>
    <col min="12040" max="12040" width="15.42578125" style="1" customWidth="1"/>
    <col min="12041" max="12041" width="17" style="1" customWidth="1"/>
    <col min="12042" max="12042" width="14.5703125" style="1" customWidth="1"/>
    <col min="12043" max="12043" width="19.85546875" style="1" customWidth="1"/>
    <col min="12044" max="12044" width="20.5703125" style="1" customWidth="1"/>
    <col min="12045" max="12045" width="0" style="1" hidden="1" customWidth="1"/>
    <col min="12046" max="12046" width="19.7109375" style="1" customWidth="1"/>
    <col min="12047" max="12047" width="13.85546875" style="1" customWidth="1"/>
    <col min="12048" max="12048" width="17" style="1" customWidth="1"/>
    <col min="12049" max="12049" width="24.7109375" style="1" customWidth="1"/>
    <col min="12050" max="12050" width="0" style="1" hidden="1" customWidth="1"/>
    <col min="12051" max="12051" width="19.28515625" style="1" customWidth="1"/>
    <col min="12052" max="12056" width="0" style="1" hidden="1" customWidth="1"/>
    <col min="12057" max="12057" width="13.85546875" style="1" customWidth="1"/>
    <col min="12058" max="12058" width="14.140625" style="1" customWidth="1"/>
    <col min="12059" max="12059" width="17.85546875" style="1" customWidth="1"/>
    <col min="12060" max="12060" width="15.28515625" style="1" customWidth="1"/>
    <col min="12061" max="12061" width="16.42578125" style="1" customWidth="1"/>
    <col min="12062" max="12066" width="0" style="1" hidden="1" customWidth="1"/>
    <col min="12067" max="12067" width="19" style="1" customWidth="1"/>
    <col min="12068" max="12068" width="11.7109375" style="1" bestFit="1" customWidth="1"/>
    <col min="12069" max="12289" width="9.140625" style="1"/>
    <col min="12290" max="12290" width="6.42578125" style="1" customWidth="1"/>
    <col min="12291" max="12291" width="29.28515625" style="1" customWidth="1"/>
    <col min="12292" max="12292" width="38.7109375" style="1" customWidth="1"/>
    <col min="12293" max="12293" width="17.5703125" style="1" customWidth="1"/>
    <col min="12294" max="12294" width="22.140625" style="1" customWidth="1"/>
    <col min="12295" max="12295" width="15.85546875" style="1" customWidth="1"/>
    <col min="12296" max="12296" width="15.42578125" style="1" customWidth="1"/>
    <col min="12297" max="12297" width="17" style="1" customWidth="1"/>
    <col min="12298" max="12298" width="14.5703125" style="1" customWidth="1"/>
    <col min="12299" max="12299" width="19.85546875" style="1" customWidth="1"/>
    <col min="12300" max="12300" width="20.5703125" style="1" customWidth="1"/>
    <col min="12301" max="12301" width="0" style="1" hidden="1" customWidth="1"/>
    <col min="12302" max="12302" width="19.7109375" style="1" customWidth="1"/>
    <col min="12303" max="12303" width="13.85546875" style="1" customWidth="1"/>
    <col min="12304" max="12304" width="17" style="1" customWidth="1"/>
    <col min="12305" max="12305" width="24.7109375" style="1" customWidth="1"/>
    <col min="12306" max="12306" width="0" style="1" hidden="1" customWidth="1"/>
    <col min="12307" max="12307" width="19.28515625" style="1" customWidth="1"/>
    <col min="12308" max="12312" width="0" style="1" hidden="1" customWidth="1"/>
    <col min="12313" max="12313" width="13.85546875" style="1" customWidth="1"/>
    <col min="12314" max="12314" width="14.140625" style="1" customWidth="1"/>
    <col min="12315" max="12315" width="17.85546875" style="1" customWidth="1"/>
    <col min="12316" max="12316" width="15.28515625" style="1" customWidth="1"/>
    <col min="12317" max="12317" width="16.42578125" style="1" customWidth="1"/>
    <col min="12318" max="12322" width="0" style="1" hidden="1" customWidth="1"/>
    <col min="12323" max="12323" width="19" style="1" customWidth="1"/>
    <col min="12324" max="12324" width="11.7109375" style="1" bestFit="1" customWidth="1"/>
    <col min="12325" max="12545" width="9.140625" style="1"/>
    <col min="12546" max="12546" width="6.42578125" style="1" customWidth="1"/>
    <col min="12547" max="12547" width="29.28515625" style="1" customWidth="1"/>
    <col min="12548" max="12548" width="38.7109375" style="1" customWidth="1"/>
    <col min="12549" max="12549" width="17.5703125" style="1" customWidth="1"/>
    <col min="12550" max="12550" width="22.140625" style="1" customWidth="1"/>
    <col min="12551" max="12551" width="15.85546875" style="1" customWidth="1"/>
    <col min="12552" max="12552" width="15.42578125" style="1" customWidth="1"/>
    <col min="12553" max="12553" width="17" style="1" customWidth="1"/>
    <col min="12554" max="12554" width="14.5703125" style="1" customWidth="1"/>
    <col min="12555" max="12555" width="19.85546875" style="1" customWidth="1"/>
    <col min="12556" max="12556" width="20.5703125" style="1" customWidth="1"/>
    <col min="12557" max="12557" width="0" style="1" hidden="1" customWidth="1"/>
    <col min="12558" max="12558" width="19.7109375" style="1" customWidth="1"/>
    <col min="12559" max="12559" width="13.85546875" style="1" customWidth="1"/>
    <col min="12560" max="12560" width="17" style="1" customWidth="1"/>
    <col min="12561" max="12561" width="24.7109375" style="1" customWidth="1"/>
    <col min="12562" max="12562" width="0" style="1" hidden="1" customWidth="1"/>
    <col min="12563" max="12563" width="19.28515625" style="1" customWidth="1"/>
    <col min="12564" max="12568" width="0" style="1" hidden="1" customWidth="1"/>
    <col min="12569" max="12569" width="13.85546875" style="1" customWidth="1"/>
    <col min="12570" max="12570" width="14.140625" style="1" customWidth="1"/>
    <col min="12571" max="12571" width="17.85546875" style="1" customWidth="1"/>
    <col min="12572" max="12572" width="15.28515625" style="1" customWidth="1"/>
    <col min="12573" max="12573" width="16.42578125" style="1" customWidth="1"/>
    <col min="12574" max="12578" width="0" style="1" hidden="1" customWidth="1"/>
    <col min="12579" max="12579" width="19" style="1" customWidth="1"/>
    <col min="12580" max="12580" width="11.7109375" style="1" bestFit="1" customWidth="1"/>
    <col min="12581" max="12801" width="9.140625" style="1"/>
    <col min="12802" max="12802" width="6.42578125" style="1" customWidth="1"/>
    <col min="12803" max="12803" width="29.28515625" style="1" customWidth="1"/>
    <col min="12804" max="12804" width="38.7109375" style="1" customWidth="1"/>
    <col min="12805" max="12805" width="17.5703125" style="1" customWidth="1"/>
    <col min="12806" max="12806" width="22.140625" style="1" customWidth="1"/>
    <col min="12807" max="12807" width="15.85546875" style="1" customWidth="1"/>
    <col min="12808" max="12808" width="15.42578125" style="1" customWidth="1"/>
    <col min="12809" max="12809" width="17" style="1" customWidth="1"/>
    <col min="12810" max="12810" width="14.5703125" style="1" customWidth="1"/>
    <col min="12811" max="12811" width="19.85546875" style="1" customWidth="1"/>
    <col min="12812" max="12812" width="20.5703125" style="1" customWidth="1"/>
    <col min="12813" max="12813" width="0" style="1" hidden="1" customWidth="1"/>
    <col min="12814" max="12814" width="19.7109375" style="1" customWidth="1"/>
    <col min="12815" max="12815" width="13.85546875" style="1" customWidth="1"/>
    <col min="12816" max="12816" width="17" style="1" customWidth="1"/>
    <col min="12817" max="12817" width="24.7109375" style="1" customWidth="1"/>
    <col min="12818" max="12818" width="0" style="1" hidden="1" customWidth="1"/>
    <col min="12819" max="12819" width="19.28515625" style="1" customWidth="1"/>
    <col min="12820" max="12824" width="0" style="1" hidden="1" customWidth="1"/>
    <col min="12825" max="12825" width="13.85546875" style="1" customWidth="1"/>
    <col min="12826" max="12826" width="14.140625" style="1" customWidth="1"/>
    <col min="12827" max="12827" width="17.85546875" style="1" customWidth="1"/>
    <col min="12828" max="12828" width="15.28515625" style="1" customWidth="1"/>
    <col min="12829" max="12829" width="16.42578125" style="1" customWidth="1"/>
    <col min="12830" max="12834" width="0" style="1" hidden="1" customWidth="1"/>
    <col min="12835" max="12835" width="19" style="1" customWidth="1"/>
    <col min="12836" max="12836" width="11.7109375" style="1" bestFit="1" customWidth="1"/>
    <col min="12837" max="13057" width="9.140625" style="1"/>
    <col min="13058" max="13058" width="6.42578125" style="1" customWidth="1"/>
    <col min="13059" max="13059" width="29.28515625" style="1" customWidth="1"/>
    <col min="13060" max="13060" width="38.7109375" style="1" customWidth="1"/>
    <col min="13061" max="13061" width="17.5703125" style="1" customWidth="1"/>
    <col min="13062" max="13062" width="22.140625" style="1" customWidth="1"/>
    <col min="13063" max="13063" width="15.85546875" style="1" customWidth="1"/>
    <col min="13064" max="13064" width="15.42578125" style="1" customWidth="1"/>
    <col min="13065" max="13065" width="17" style="1" customWidth="1"/>
    <col min="13066" max="13066" width="14.5703125" style="1" customWidth="1"/>
    <col min="13067" max="13067" width="19.85546875" style="1" customWidth="1"/>
    <col min="13068" max="13068" width="20.5703125" style="1" customWidth="1"/>
    <col min="13069" max="13069" width="0" style="1" hidden="1" customWidth="1"/>
    <col min="13070" max="13070" width="19.7109375" style="1" customWidth="1"/>
    <col min="13071" max="13071" width="13.85546875" style="1" customWidth="1"/>
    <col min="13072" max="13072" width="17" style="1" customWidth="1"/>
    <col min="13073" max="13073" width="24.7109375" style="1" customWidth="1"/>
    <col min="13074" max="13074" width="0" style="1" hidden="1" customWidth="1"/>
    <col min="13075" max="13075" width="19.28515625" style="1" customWidth="1"/>
    <col min="13076" max="13080" width="0" style="1" hidden="1" customWidth="1"/>
    <col min="13081" max="13081" width="13.85546875" style="1" customWidth="1"/>
    <col min="13082" max="13082" width="14.140625" style="1" customWidth="1"/>
    <col min="13083" max="13083" width="17.85546875" style="1" customWidth="1"/>
    <col min="13084" max="13084" width="15.28515625" style="1" customWidth="1"/>
    <col min="13085" max="13085" width="16.42578125" style="1" customWidth="1"/>
    <col min="13086" max="13090" width="0" style="1" hidden="1" customWidth="1"/>
    <col min="13091" max="13091" width="19" style="1" customWidth="1"/>
    <col min="13092" max="13092" width="11.7109375" style="1" bestFit="1" customWidth="1"/>
    <col min="13093" max="13313" width="9.140625" style="1"/>
    <col min="13314" max="13314" width="6.42578125" style="1" customWidth="1"/>
    <col min="13315" max="13315" width="29.28515625" style="1" customWidth="1"/>
    <col min="13316" max="13316" width="38.7109375" style="1" customWidth="1"/>
    <col min="13317" max="13317" width="17.5703125" style="1" customWidth="1"/>
    <col min="13318" max="13318" width="22.140625" style="1" customWidth="1"/>
    <col min="13319" max="13319" width="15.85546875" style="1" customWidth="1"/>
    <col min="13320" max="13320" width="15.42578125" style="1" customWidth="1"/>
    <col min="13321" max="13321" width="17" style="1" customWidth="1"/>
    <col min="13322" max="13322" width="14.5703125" style="1" customWidth="1"/>
    <col min="13323" max="13323" width="19.85546875" style="1" customWidth="1"/>
    <col min="13324" max="13324" width="20.5703125" style="1" customWidth="1"/>
    <col min="13325" max="13325" width="0" style="1" hidden="1" customWidth="1"/>
    <col min="13326" max="13326" width="19.7109375" style="1" customWidth="1"/>
    <col min="13327" max="13327" width="13.85546875" style="1" customWidth="1"/>
    <col min="13328" max="13328" width="17" style="1" customWidth="1"/>
    <col min="13329" max="13329" width="24.7109375" style="1" customWidth="1"/>
    <col min="13330" max="13330" width="0" style="1" hidden="1" customWidth="1"/>
    <col min="13331" max="13331" width="19.28515625" style="1" customWidth="1"/>
    <col min="13332" max="13336" width="0" style="1" hidden="1" customWidth="1"/>
    <col min="13337" max="13337" width="13.85546875" style="1" customWidth="1"/>
    <col min="13338" max="13338" width="14.140625" style="1" customWidth="1"/>
    <col min="13339" max="13339" width="17.85546875" style="1" customWidth="1"/>
    <col min="13340" max="13340" width="15.28515625" style="1" customWidth="1"/>
    <col min="13341" max="13341" width="16.42578125" style="1" customWidth="1"/>
    <col min="13342" max="13346" width="0" style="1" hidden="1" customWidth="1"/>
    <col min="13347" max="13347" width="19" style="1" customWidth="1"/>
    <col min="13348" max="13348" width="11.7109375" style="1" bestFit="1" customWidth="1"/>
    <col min="13349" max="13569" width="9.140625" style="1"/>
    <col min="13570" max="13570" width="6.42578125" style="1" customWidth="1"/>
    <col min="13571" max="13571" width="29.28515625" style="1" customWidth="1"/>
    <col min="13572" max="13572" width="38.7109375" style="1" customWidth="1"/>
    <col min="13573" max="13573" width="17.5703125" style="1" customWidth="1"/>
    <col min="13574" max="13574" width="22.140625" style="1" customWidth="1"/>
    <col min="13575" max="13575" width="15.85546875" style="1" customWidth="1"/>
    <col min="13576" max="13576" width="15.42578125" style="1" customWidth="1"/>
    <col min="13577" max="13577" width="17" style="1" customWidth="1"/>
    <col min="13578" max="13578" width="14.5703125" style="1" customWidth="1"/>
    <col min="13579" max="13579" width="19.85546875" style="1" customWidth="1"/>
    <col min="13580" max="13580" width="20.5703125" style="1" customWidth="1"/>
    <col min="13581" max="13581" width="0" style="1" hidden="1" customWidth="1"/>
    <col min="13582" max="13582" width="19.7109375" style="1" customWidth="1"/>
    <col min="13583" max="13583" width="13.85546875" style="1" customWidth="1"/>
    <col min="13584" max="13584" width="17" style="1" customWidth="1"/>
    <col min="13585" max="13585" width="24.7109375" style="1" customWidth="1"/>
    <col min="13586" max="13586" width="0" style="1" hidden="1" customWidth="1"/>
    <col min="13587" max="13587" width="19.28515625" style="1" customWidth="1"/>
    <col min="13588" max="13592" width="0" style="1" hidden="1" customWidth="1"/>
    <col min="13593" max="13593" width="13.85546875" style="1" customWidth="1"/>
    <col min="13594" max="13594" width="14.140625" style="1" customWidth="1"/>
    <col min="13595" max="13595" width="17.85546875" style="1" customWidth="1"/>
    <col min="13596" max="13596" width="15.28515625" style="1" customWidth="1"/>
    <col min="13597" max="13597" width="16.42578125" style="1" customWidth="1"/>
    <col min="13598" max="13602" width="0" style="1" hidden="1" customWidth="1"/>
    <col min="13603" max="13603" width="19" style="1" customWidth="1"/>
    <col min="13604" max="13604" width="11.7109375" style="1" bestFit="1" customWidth="1"/>
    <col min="13605" max="13825" width="9.140625" style="1"/>
    <col min="13826" max="13826" width="6.42578125" style="1" customWidth="1"/>
    <col min="13827" max="13827" width="29.28515625" style="1" customWidth="1"/>
    <col min="13828" max="13828" width="38.7109375" style="1" customWidth="1"/>
    <col min="13829" max="13829" width="17.5703125" style="1" customWidth="1"/>
    <col min="13830" max="13830" width="22.140625" style="1" customWidth="1"/>
    <col min="13831" max="13831" width="15.85546875" style="1" customWidth="1"/>
    <col min="13832" max="13832" width="15.42578125" style="1" customWidth="1"/>
    <col min="13833" max="13833" width="17" style="1" customWidth="1"/>
    <col min="13834" max="13834" width="14.5703125" style="1" customWidth="1"/>
    <col min="13835" max="13835" width="19.85546875" style="1" customWidth="1"/>
    <col min="13836" max="13836" width="20.5703125" style="1" customWidth="1"/>
    <col min="13837" max="13837" width="0" style="1" hidden="1" customWidth="1"/>
    <col min="13838" max="13838" width="19.7109375" style="1" customWidth="1"/>
    <col min="13839" max="13839" width="13.85546875" style="1" customWidth="1"/>
    <col min="13840" max="13840" width="17" style="1" customWidth="1"/>
    <col min="13841" max="13841" width="24.7109375" style="1" customWidth="1"/>
    <col min="13842" max="13842" width="0" style="1" hidden="1" customWidth="1"/>
    <col min="13843" max="13843" width="19.28515625" style="1" customWidth="1"/>
    <col min="13844" max="13848" width="0" style="1" hidden="1" customWidth="1"/>
    <col min="13849" max="13849" width="13.85546875" style="1" customWidth="1"/>
    <col min="13850" max="13850" width="14.140625" style="1" customWidth="1"/>
    <col min="13851" max="13851" width="17.85546875" style="1" customWidth="1"/>
    <col min="13852" max="13852" width="15.28515625" style="1" customWidth="1"/>
    <col min="13853" max="13853" width="16.42578125" style="1" customWidth="1"/>
    <col min="13854" max="13858" width="0" style="1" hidden="1" customWidth="1"/>
    <col min="13859" max="13859" width="19" style="1" customWidth="1"/>
    <col min="13860" max="13860" width="11.7109375" style="1" bestFit="1" customWidth="1"/>
    <col min="13861" max="14081" width="9.140625" style="1"/>
    <col min="14082" max="14082" width="6.42578125" style="1" customWidth="1"/>
    <col min="14083" max="14083" width="29.28515625" style="1" customWidth="1"/>
    <col min="14084" max="14084" width="38.7109375" style="1" customWidth="1"/>
    <col min="14085" max="14085" width="17.5703125" style="1" customWidth="1"/>
    <col min="14086" max="14086" width="22.140625" style="1" customWidth="1"/>
    <col min="14087" max="14087" width="15.85546875" style="1" customWidth="1"/>
    <col min="14088" max="14088" width="15.42578125" style="1" customWidth="1"/>
    <col min="14089" max="14089" width="17" style="1" customWidth="1"/>
    <col min="14090" max="14090" width="14.5703125" style="1" customWidth="1"/>
    <col min="14091" max="14091" width="19.85546875" style="1" customWidth="1"/>
    <col min="14092" max="14092" width="20.5703125" style="1" customWidth="1"/>
    <col min="14093" max="14093" width="0" style="1" hidden="1" customWidth="1"/>
    <col min="14094" max="14094" width="19.7109375" style="1" customWidth="1"/>
    <col min="14095" max="14095" width="13.85546875" style="1" customWidth="1"/>
    <col min="14096" max="14096" width="17" style="1" customWidth="1"/>
    <col min="14097" max="14097" width="24.7109375" style="1" customWidth="1"/>
    <col min="14098" max="14098" width="0" style="1" hidden="1" customWidth="1"/>
    <col min="14099" max="14099" width="19.28515625" style="1" customWidth="1"/>
    <col min="14100" max="14104" width="0" style="1" hidden="1" customWidth="1"/>
    <col min="14105" max="14105" width="13.85546875" style="1" customWidth="1"/>
    <col min="14106" max="14106" width="14.140625" style="1" customWidth="1"/>
    <col min="14107" max="14107" width="17.85546875" style="1" customWidth="1"/>
    <col min="14108" max="14108" width="15.28515625" style="1" customWidth="1"/>
    <col min="14109" max="14109" width="16.42578125" style="1" customWidth="1"/>
    <col min="14110" max="14114" width="0" style="1" hidden="1" customWidth="1"/>
    <col min="14115" max="14115" width="19" style="1" customWidth="1"/>
    <col min="14116" max="14116" width="11.7109375" style="1" bestFit="1" customWidth="1"/>
    <col min="14117" max="14337" width="9.140625" style="1"/>
    <col min="14338" max="14338" width="6.42578125" style="1" customWidth="1"/>
    <col min="14339" max="14339" width="29.28515625" style="1" customWidth="1"/>
    <col min="14340" max="14340" width="38.7109375" style="1" customWidth="1"/>
    <col min="14341" max="14341" width="17.5703125" style="1" customWidth="1"/>
    <col min="14342" max="14342" width="22.140625" style="1" customWidth="1"/>
    <col min="14343" max="14343" width="15.85546875" style="1" customWidth="1"/>
    <col min="14344" max="14344" width="15.42578125" style="1" customWidth="1"/>
    <col min="14345" max="14345" width="17" style="1" customWidth="1"/>
    <col min="14346" max="14346" width="14.5703125" style="1" customWidth="1"/>
    <col min="14347" max="14347" width="19.85546875" style="1" customWidth="1"/>
    <col min="14348" max="14348" width="20.5703125" style="1" customWidth="1"/>
    <col min="14349" max="14349" width="0" style="1" hidden="1" customWidth="1"/>
    <col min="14350" max="14350" width="19.7109375" style="1" customWidth="1"/>
    <col min="14351" max="14351" width="13.85546875" style="1" customWidth="1"/>
    <col min="14352" max="14352" width="17" style="1" customWidth="1"/>
    <col min="14353" max="14353" width="24.7109375" style="1" customWidth="1"/>
    <col min="14354" max="14354" width="0" style="1" hidden="1" customWidth="1"/>
    <col min="14355" max="14355" width="19.28515625" style="1" customWidth="1"/>
    <col min="14356" max="14360" width="0" style="1" hidden="1" customWidth="1"/>
    <col min="14361" max="14361" width="13.85546875" style="1" customWidth="1"/>
    <col min="14362" max="14362" width="14.140625" style="1" customWidth="1"/>
    <col min="14363" max="14363" width="17.85546875" style="1" customWidth="1"/>
    <col min="14364" max="14364" width="15.28515625" style="1" customWidth="1"/>
    <col min="14365" max="14365" width="16.42578125" style="1" customWidth="1"/>
    <col min="14366" max="14370" width="0" style="1" hidden="1" customWidth="1"/>
    <col min="14371" max="14371" width="19" style="1" customWidth="1"/>
    <col min="14372" max="14372" width="11.7109375" style="1" bestFit="1" customWidth="1"/>
    <col min="14373" max="14593" width="9.140625" style="1"/>
    <col min="14594" max="14594" width="6.42578125" style="1" customWidth="1"/>
    <col min="14595" max="14595" width="29.28515625" style="1" customWidth="1"/>
    <col min="14596" max="14596" width="38.7109375" style="1" customWidth="1"/>
    <col min="14597" max="14597" width="17.5703125" style="1" customWidth="1"/>
    <col min="14598" max="14598" width="22.140625" style="1" customWidth="1"/>
    <col min="14599" max="14599" width="15.85546875" style="1" customWidth="1"/>
    <col min="14600" max="14600" width="15.42578125" style="1" customWidth="1"/>
    <col min="14601" max="14601" width="17" style="1" customWidth="1"/>
    <col min="14602" max="14602" width="14.5703125" style="1" customWidth="1"/>
    <col min="14603" max="14603" width="19.85546875" style="1" customWidth="1"/>
    <col min="14604" max="14604" width="20.5703125" style="1" customWidth="1"/>
    <col min="14605" max="14605" width="0" style="1" hidden="1" customWidth="1"/>
    <col min="14606" max="14606" width="19.7109375" style="1" customWidth="1"/>
    <col min="14607" max="14607" width="13.85546875" style="1" customWidth="1"/>
    <col min="14608" max="14608" width="17" style="1" customWidth="1"/>
    <col min="14609" max="14609" width="24.7109375" style="1" customWidth="1"/>
    <col min="14610" max="14610" width="0" style="1" hidden="1" customWidth="1"/>
    <col min="14611" max="14611" width="19.28515625" style="1" customWidth="1"/>
    <col min="14612" max="14616" width="0" style="1" hidden="1" customWidth="1"/>
    <col min="14617" max="14617" width="13.85546875" style="1" customWidth="1"/>
    <col min="14618" max="14618" width="14.140625" style="1" customWidth="1"/>
    <col min="14619" max="14619" width="17.85546875" style="1" customWidth="1"/>
    <col min="14620" max="14620" width="15.28515625" style="1" customWidth="1"/>
    <col min="14621" max="14621" width="16.42578125" style="1" customWidth="1"/>
    <col min="14622" max="14626" width="0" style="1" hidden="1" customWidth="1"/>
    <col min="14627" max="14627" width="19" style="1" customWidth="1"/>
    <col min="14628" max="14628" width="11.7109375" style="1" bestFit="1" customWidth="1"/>
    <col min="14629" max="14849" width="9.140625" style="1"/>
    <col min="14850" max="14850" width="6.42578125" style="1" customWidth="1"/>
    <col min="14851" max="14851" width="29.28515625" style="1" customWidth="1"/>
    <col min="14852" max="14852" width="38.7109375" style="1" customWidth="1"/>
    <col min="14853" max="14853" width="17.5703125" style="1" customWidth="1"/>
    <col min="14854" max="14854" width="22.140625" style="1" customWidth="1"/>
    <col min="14855" max="14855" width="15.85546875" style="1" customWidth="1"/>
    <col min="14856" max="14856" width="15.42578125" style="1" customWidth="1"/>
    <col min="14857" max="14857" width="17" style="1" customWidth="1"/>
    <col min="14858" max="14858" width="14.5703125" style="1" customWidth="1"/>
    <col min="14859" max="14859" width="19.85546875" style="1" customWidth="1"/>
    <col min="14860" max="14860" width="20.5703125" style="1" customWidth="1"/>
    <col min="14861" max="14861" width="0" style="1" hidden="1" customWidth="1"/>
    <col min="14862" max="14862" width="19.7109375" style="1" customWidth="1"/>
    <col min="14863" max="14863" width="13.85546875" style="1" customWidth="1"/>
    <col min="14864" max="14864" width="17" style="1" customWidth="1"/>
    <col min="14865" max="14865" width="24.7109375" style="1" customWidth="1"/>
    <col min="14866" max="14866" width="0" style="1" hidden="1" customWidth="1"/>
    <col min="14867" max="14867" width="19.28515625" style="1" customWidth="1"/>
    <col min="14868" max="14872" width="0" style="1" hidden="1" customWidth="1"/>
    <col min="14873" max="14873" width="13.85546875" style="1" customWidth="1"/>
    <col min="14874" max="14874" width="14.140625" style="1" customWidth="1"/>
    <col min="14875" max="14875" width="17.85546875" style="1" customWidth="1"/>
    <col min="14876" max="14876" width="15.28515625" style="1" customWidth="1"/>
    <col min="14877" max="14877" width="16.42578125" style="1" customWidth="1"/>
    <col min="14878" max="14882" width="0" style="1" hidden="1" customWidth="1"/>
    <col min="14883" max="14883" width="19" style="1" customWidth="1"/>
    <col min="14884" max="14884" width="11.7109375" style="1" bestFit="1" customWidth="1"/>
    <col min="14885" max="15105" width="9.140625" style="1"/>
    <col min="15106" max="15106" width="6.42578125" style="1" customWidth="1"/>
    <col min="15107" max="15107" width="29.28515625" style="1" customWidth="1"/>
    <col min="15108" max="15108" width="38.7109375" style="1" customWidth="1"/>
    <col min="15109" max="15109" width="17.5703125" style="1" customWidth="1"/>
    <col min="15110" max="15110" width="22.140625" style="1" customWidth="1"/>
    <col min="15111" max="15111" width="15.85546875" style="1" customWidth="1"/>
    <col min="15112" max="15112" width="15.42578125" style="1" customWidth="1"/>
    <col min="15113" max="15113" width="17" style="1" customWidth="1"/>
    <col min="15114" max="15114" width="14.5703125" style="1" customWidth="1"/>
    <col min="15115" max="15115" width="19.85546875" style="1" customWidth="1"/>
    <col min="15116" max="15116" width="20.5703125" style="1" customWidth="1"/>
    <col min="15117" max="15117" width="0" style="1" hidden="1" customWidth="1"/>
    <col min="15118" max="15118" width="19.7109375" style="1" customWidth="1"/>
    <col min="15119" max="15119" width="13.85546875" style="1" customWidth="1"/>
    <col min="15120" max="15120" width="17" style="1" customWidth="1"/>
    <col min="15121" max="15121" width="24.7109375" style="1" customWidth="1"/>
    <col min="15122" max="15122" width="0" style="1" hidden="1" customWidth="1"/>
    <col min="15123" max="15123" width="19.28515625" style="1" customWidth="1"/>
    <col min="15124" max="15128" width="0" style="1" hidden="1" customWidth="1"/>
    <col min="15129" max="15129" width="13.85546875" style="1" customWidth="1"/>
    <col min="15130" max="15130" width="14.140625" style="1" customWidth="1"/>
    <col min="15131" max="15131" width="17.85546875" style="1" customWidth="1"/>
    <col min="15132" max="15132" width="15.28515625" style="1" customWidth="1"/>
    <col min="15133" max="15133" width="16.42578125" style="1" customWidth="1"/>
    <col min="15134" max="15138" width="0" style="1" hidden="1" customWidth="1"/>
    <col min="15139" max="15139" width="19" style="1" customWidth="1"/>
    <col min="15140" max="15140" width="11.7109375" style="1" bestFit="1" customWidth="1"/>
    <col min="15141" max="15361" width="9.140625" style="1"/>
    <col min="15362" max="15362" width="6.42578125" style="1" customWidth="1"/>
    <col min="15363" max="15363" width="29.28515625" style="1" customWidth="1"/>
    <col min="15364" max="15364" width="38.7109375" style="1" customWidth="1"/>
    <col min="15365" max="15365" width="17.5703125" style="1" customWidth="1"/>
    <col min="15366" max="15366" width="22.140625" style="1" customWidth="1"/>
    <col min="15367" max="15367" width="15.85546875" style="1" customWidth="1"/>
    <col min="15368" max="15368" width="15.42578125" style="1" customWidth="1"/>
    <col min="15369" max="15369" width="17" style="1" customWidth="1"/>
    <col min="15370" max="15370" width="14.5703125" style="1" customWidth="1"/>
    <col min="15371" max="15371" width="19.85546875" style="1" customWidth="1"/>
    <col min="15372" max="15372" width="20.5703125" style="1" customWidth="1"/>
    <col min="15373" max="15373" width="0" style="1" hidden="1" customWidth="1"/>
    <col min="15374" max="15374" width="19.7109375" style="1" customWidth="1"/>
    <col min="15375" max="15375" width="13.85546875" style="1" customWidth="1"/>
    <col min="15376" max="15376" width="17" style="1" customWidth="1"/>
    <col min="15377" max="15377" width="24.7109375" style="1" customWidth="1"/>
    <col min="15378" max="15378" width="0" style="1" hidden="1" customWidth="1"/>
    <col min="15379" max="15379" width="19.28515625" style="1" customWidth="1"/>
    <col min="15380" max="15384" width="0" style="1" hidden="1" customWidth="1"/>
    <col min="15385" max="15385" width="13.85546875" style="1" customWidth="1"/>
    <col min="15386" max="15386" width="14.140625" style="1" customWidth="1"/>
    <col min="15387" max="15387" width="17.85546875" style="1" customWidth="1"/>
    <col min="15388" max="15388" width="15.28515625" style="1" customWidth="1"/>
    <col min="15389" max="15389" width="16.42578125" style="1" customWidth="1"/>
    <col min="15390" max="15394" width="0" style="1" hidden="1" customWidth="1"/>
    <col min="15395" max="15395" width="19" style="1" customWidth="1"/>
    <col min="15396" max="15396" width="11.7109375" style="1" bestFit="1" customWidth="1"/>
    <col min="15397" max="15617" width="9.140625" style="1"/>
    <col min="15618" max="15618" width="6.42578125" style="1" customWidth="1"/>
    <col min="15619" max="15619" width="29.28515625" style="1" customWidth="1"/>
    <col min="15620" max="15620" width="38.7109375" style="1" customWidth="1"/>
    <col min="15621" max="15621" width="17.5703125" style="1" customWidth="1"/>
    <col min="15622" max="15622" width="22.140625" style="1" customWidth="1"/>
    <col min="15623" max="15623" width="15.85546875" style="1" customWidth="1"/>
    <col min="15624" max="15624" width="15.42578125" style="1" customWidth="1"/>
    <col min="15625" max="15625" width="17" style="1" customWidth="1"/>
    <col min="15626" max="15626" width="14.5703125" style="1" customWidth="1"/>
    <col min="15627" max="15627" width="19.85546875" style="1" customWidth="1"/>
    <col min="15628" max="15628" width="20.5703125" style="1" customWidth="1"/>
    <col min="15629" max="15629" width="0" style="1" hidden="1" customWidth="1"/>
    <col min="15630" max="15630" width="19.7109375" style="1" customWidth="1"/>
    <col min="15631" max="15631" width="13.85546875" style="1" customWidth="1"/>
    <col min="15632" max="15632" width="17" style="1" customWidth="1"/>
    <col min="15633" max="15633" width="24.7109375" style="1" customWidth="1"/>
    <col min="15634" max="15634" width="0" style="1" hidden="1" customWidth="1"/>
    <col min="15635" max="15635" width="19.28515625" style="1" customWidth="1"/>
    <col min="15636" max="15640" width="0" style="1" hidden="1" customWidth="1"/>
    <col min="15641" max="15641" width="13.85546875" style="1" customWidth="1"/>
    <col min="15642" max="15642" width="14.140625" style="1" customWidth="1"/>
    <col min="15643" max="15643" width="17.85546875" style="1" customWidth="1"/>
    <col min="15644" max="15644" width="15.28515625" style="1" customWidth="1"/>
    <col min="15645" max="15645" width="16.42578125" style="1" customWidth="1"/>
    <col min="15646" max="15650" width="0" style="1" hidden="1" customWidth="1"/>
    <col min="15651" max="15651" width="19" style="1" customWidth="1"/>
    <col min="15652" max="15652" width="11.7109375" style="1" bestFit="1" customWidth="1"/>
    <col min="15653" max="15873" width="9.140625" style="1"/>
    <col min="15874" max="15874" width="6.42578125" style="1" customWidth="1"/>
    <col min="15875" max="15875" width="29.28515625" style="1" customWidth="1"/>
    <col min="15876" max="15876" width="38.7109375" style="1" customWidth="1"/>
    <col min="15877" max="15877" width="17.5703125" style="1" customWidth="1"/>
    <col min="15878" max="15878" width="22.140625" style="1" customWidth="1"/>
    <col min="15879" max="15879" width="15.85546875" style="1" customWidth="1"/>
    <col min="15880" max="15880" width="15.42578125" style="1" customWidth="1"/>
    <col min="15881" max="15881" width="17" style="1" customWidth="1"/>
    <col min="15882" max="15882" width="14.5703125" style="1" customWidth="1"/>
    <col min="15883" max="15883" width="19.85546875" style="1" customWidth="1"/>
    <col min="15884" max="15884" width="20.5703125" style="1" customWidth="1"/>
    <col min="15885" max="15885" width="0" style="1" hidden="1" customWidth="1"/>
    <col min="15886" max="15886" width="19.7109375" style="1" customWidth="1"/>
    <col min="15887" max="15887" width="13.85546875" style="1" customWidth="1"/>
    <col min="15888" max="15888" width="17" style="1" customWidth="1"/>
    <col min="15889" max="15889" width="24.7109375" style="1" customWidth="1"/>
    <col min="15890" max="15890" width="0" style="1" hidden="1" customWidth="1"/>
    <col min="15891" max="15891" width="19.28515625" style="1" customWidth="1"/>
    <col min="15892" max="15896" width="0" style="1" hidden="1" customWidth="1"/>
    <col min="15897" max="15897" width="13.85546875" style="1" customWidth="1"/>
    <col min="15898" max="15898" width="14.140625" style="1" customWidth="1"/>
    <col min="15899" max="15899" width="17.85546875" style="1" customWidth="1"/>
    <col min="15900" max="15900" width="15.28515625" style="1" customWidth="1"/>
    <col min="15901" max="15901" width="16.42578125" style="1" customWidth="1"/>
    <col min="15902" max="15906" width="0" style="1" hidden="1" customWidth="1"/>
    <col min="15907" max="15907" width="19" style="1" customWidth="1"/>
    <col min="15908" max="15908" width="11.7109375" style="1" bestFit="1" customWidth="1"/>
    <col min="15909" max="16129" width="9.140625" style="1"/>
    <col min="16130" max="16130" width="6.42578125" style="1" customWidth="1"/>
    <col min="16131" max="16131" width="29.28515625" style="1" customWidth="1"/>
    <col min="16132" max="16132" width="38.7109375" style="1" customWidth="1"/>
    <col min="16133" max="16133" width="17.5703125" style="1" customWidth="1"/>
    <col min="16134" max="16134" width="22.140625" style="1" customWidth="1"/>
    <col min="16135" max="16135" width="15.85546875" style="1" customWidth="1"/>
    <col min="16136" max="16136" width="15.42578125" style="1" customWidth="1"/>
    <col min="16137" max="16137" width="17" style="1" customWidth="1"/>
    <col min="16138" max="16138" width="14.5703125" style="1" customWidth="1"/>
    <col min="16139" max="16139" width="19.85546875" style="1" customWidth="1"/>
    <col min="16140" max="16140" width="20.5703125" style="1" customWidth="1"/>
    <col min="16141" max="16141" width="0" style="1" hidden="1" customWidth="1"/>
    <col min="16142" max="16142" width="19.7109375" style="1" customWidth="1"/>
    <col min="16143" max="16143" width="13.85546875" style="1" customWidth="1"/>
    <col min="16144" max="16144" width="17" style="1" customWidth="1"/>
    <col min="16145" max="16145" width="24.7109375" style="1" customWidth="1"/>
    <col min="16146" max="16146" width="0" style="1" hidden="1" customWidth="1"/>
    <col min="16147" max="16147" width="19.28515625" style="1" customWidth="1"/>
    <col min="16148" max="16152" width="0" style="1" hidden="1" customWidth="1"/>
    <col min="16153" max="16153" width="13.85546875" style="1" customWidth="1"/>
    <col min="16154" max="16154" width="14.140625" style="1" customWidth="1"/>
    <col min="16155" max="16155" width="17.85546875" style="1" customWidth="1"/>
    <col min="16156" max="16156" width="15.28515625" style="1" customWidth="1"/>
    <col min="16157" max="16157" width="16.42578125" style="1" customWidth="1"/>
    <col min="16158" max="16162" width="0" style="1" hidden="1" customWidth="1"/>
    <col min="16163" max="16163" width="19" style="1" customWidth="1"/>
    <col min="16164" max="16164" width="11.7109375" style="1" bestFit="1" customWidth="1"/>
    <col min="16165" max="16384" width="9.140625" style="1"/>
  </cols>
  <sheetData>
    <row r="1" spans="1:34" ht="64.5" customHeight="1">
      <c r="A1" s="5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34" s="10" customFormat="1" ht="64.5" customHeight="1" thickBot="1">
      <c r="A2" s="56" t="s">
        <v>153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34" ht="48.75" customHeight="1">
      <c r="A3" s="52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/>
      <c r="H3" s="40"/>
      <c r="I3" s="40" t="s">
        <v>7</v>
      </c>
      <c r="J3" s="40" t="s">
        <v>8</v>
      </c>
      <c r="K3" s="40"/>
      <c r="L3" s="40"/>
      <c r="M3" s="40"/>
      <c r="N3" s="40" t="s">
        <v>9</v>
      </c>
      <c r="O3" s="40"/>
      <c r="P3" s="40"/>
      <c r="Q3" s="40"/>
      <c r="R3" s="40"/>
      <c r="S3" s="29" t="s">
        <v>10</v>
      </c>
      <c r="T3" s="29"/>
      <c r="U3" s="29"/>
      <c r="V3" s="29"/>
      <c r="W3" s="29"/>
      <c r="X3" s="40" t="s">
        <v>11</v>
      </c>
      <c r="Y3" s="40"/>
      <c r="Z3" s="40" t="s">
        <v>12</v>
      </c>
      <c r="AA3" s="40" t="s">
        <v>140</v>
      </c>
      <c r="AB3" s="40" t="s">
        <v>13</v>
      </c>
      <c r="AC3" s="54" t="s">
        <v>14</v>
      </c>
      <c r="AD3" s="1" t="s">
        <v>15</v>
      </c>
      <c r="AE3" s="1" t="s">
        <v>16</v>
      </c>
      <c r="AF3" s="1" t="s">
        <v>17</v>
      </c>
      <c r="AH3" s="1" t="s">
        <v>18</v>
      </c>
    </row>
    <row r="4" spans="1:34" ht="111.75" customHeight="1" thickBot="1">
      <c r="A4" s="53"/>
      <c r="B4" s="41"/>
      <c r="C4" s="41"/>
      <c r="D4" s="41"/>
      <c r="E4" s="41"/>
      <c r="F4" s="30" t="s">
        <v>19</v>
      </c>
      <c r="G4" s="30" t="s">
        <v>20</v>
      </c>
      <c r="H4" s="30" t="s">
        <v>21</v>
      </c>
      <c r="I4" s="41"/>
      <c r="J4" s="30" t="s">
        <v>22</v>
      </c>
      <c r="K4" s="30" t="s">
        <v>23</v>
      </c>
      <c r="L4" s="30" t="s">
        <v>24</v>
      </c>
      <c r="M4" s="30" t="s">
        <v>25</v>
      </c>
      <c r="N4" s="30" t="s">
        <v>26</v>
      </c>
      <c r="O4" s="30" t="s">
        <v>27</v>
      </c>
      <c r="P4" s="30" t="s">
        <v>23</v>
      </c>
      <c r="Q4" s="30" t="s">
        <v>24</v>
      </c>
      <c r="R4" s="30" t="s">
        <v>28</v>
      </c>
      <c r="S4" s="30" t="s">
        <v>29</v>
      </c>
      <c r="T4" s="30" t="s">
        <v>27</v>
      </c>
      <c r="U4" s="30" t="s">
        <v>23</v>
      </c>
      <c r="V4" s="30" t="s">
        <v>24</v>
      </c>
      <c r="W4" s="30" t="s">
        <v>28</v>
      </c>
      <c r="X4" s="30" t="s">
        <v>30</v>
      </c>
      <c r="Y4" s="30" t="s">
        <v>31</v>
      </c>
      <c r="Z4" s="41"/>
      <c r="AA4" s="41"/>
      <c r="AB4" s="41"/>
      <c r="AC4" s="55"/>
    </row>
    <row r="5" spans="1:34" hidden="1">
      <c r="A5" s="7"/>
      <c r="B5" s="8"/>
      <c r="C5" s="8"/>
      <c r="D5" s="8"/>
      <c r="E5" s="8"/>
      <c r="F5" s="8"/>
      <c r="G5" s="8"/>
      <c r="H5" s="8"/>
      <c r="I5" s="3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</row>
    <row r="6" spans="1:34" s="6" customFormat="1">
      <c r="A6" s="42" t="s">
        <v>122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4"/>
    </row>
    <row r="7" spans="1:34" ht="75">
      <c r="A7" s="3">
        <v>1</v>
      </c>
      <c r="B7" s="2" t="s">
        <v>43</v>
      </c>
      <c r="C7" s="2" t="s">
        <v>44</v>
      </c>
      <c r="D7" s="4" t="s">
        <v>45</v>
      </c>
      <c r="E7" s="4" t="s">
        <v>46</v>
      </c>
      <c r="F7" s="4" t="s">
        <v>47</v>
      </c>
      <c r="G7" s="4">
        <v>5</v>
      </c>
      <c r="H7" s="4">
        <v>40000</v>
      </c>
      <c r="I7" s="14">
        <f>+J7+K7+(L7+M7)*8.3</f>
        <v>18225</v>
      </c>
      <c r="J7" s="4">
        <v>18225</v>
      </c>
      <c r="K7" s="4"/>
      <c r="L7" s="4"/>
      <c r="M7" s="4"/>
      <c r="N7" s="4">
        <f>+O7+P7+(Q7+R7)*8.3</f>
        <v>18225</v>
      </c>
      <c r="O7" s="4">
        <v>18225</v>
      </c>
      <c r="P7" s="4"/>
      <c r="Q7" s="4"/>
      <c r="R7" s="4"/>
      <c r="S7" s="4">
        <f>+T7+U7+(V7+W7)*8.3</f>
        <v>0</v>
      </c>
      <c r="T7" s="4"/>
      <c r="U7" s="4"/>
      <c r="V7" s="4"/>
      <c r="W7" s="4"/>
      <c r="X7" s="4"/>
      <c r="Y7" s="4"/>
      <c r="Z7" s="4" t="s">
        <v>48</v>
      </c>
      <c r="AA7" s="4">
        <v>1</v>
      </c>
      <c r="AB7" s="4">
        <v>170</v>
      </c>
      <c r="AC7" s="5">
        <v>43800</v>
      </c>
      <c r="AD7" s="1">
        <v>2019</v>
      </c>
      <c r="AF7" s="1">
        <f>+K7/I7</f>
        <v>0</v>
      </c>
      <c r="AH7" s="1">
        <v>2019</v>
      </c>
    </row>
    <row r="8" spans="1:34" ht="75">
      <c r="A8" s="3">
        <f>1+A7</f>
        <v>2</v>
      </c>
      <c r="B8" s="2" t="s">
        <v>49</v>
      </c>
      <c r="C8" s="2" t="s">
        <v>50</v>
      </c>
      <c r="D8" s="4" t="s">
        <v>45</v>
      </c>
      <c r="E8" s="4" t="s">
        <v>51</v>
      </c>
      <c r="F8" s="4" t="s">
        <v>52</v>
      </c>
      <c r="G8" s="4">
        <v>777.6</v>
      </c>
      <c r="H8" s="4">
        <v>13669</v>
      </c>
      <c r="I8" s="14">
        <f>+J8+K8+(L8+M8)*8.3</f>
        <v>11200</v>
      </c>
      <c r="J8" s="4">
        <v>11200</v>
      </c>
      <c r="K8" s="4"/>
      <c r="L8" s="4"/>
      <c r="M8" s="4"/>
      <c r="N8" s="4">
        <f>+O8+P8+(Q8+R8)*8.3</f>
        <v>11200</v>
      </c>
      <c r="O8" s="4">
        <v>11200</v>
      </c>
      <c r="P8" s="4"/>
      <c r="Q8" s="4"/>
      <c r="R8" s="4"/>
      <c r="S8" s="4">
        <f>+T8+U8+(V8+W8)*8.3</f>
        <v>0</v>
      </c>
      <c r="T8" s="4"/>
      <c r="U8" s="4"/>
      <c r="V8" s="4"/>
      <c r="W8" s="4"/>
      <c r="X8" s="4"/>
      <c r="Y8" s="4"/>
      <c r="Z8" s="4" t="s">
        <v>48</v>
      </c>
      <c r="AA8" s="4">
        <v>1</v>
      </c>
      <c r="AB8" s="4">
        <v>85</v>
      </c>
      <c r="AC8" s="5">
        <v>43525</v>
      </c>
      <c r="AD8" s="1">
        <v>2019</v>
      </c>
      <c r="AF8" s="1">
        <f>+K8/I8</f>
        <v>0</v>
      </c>
      <c r="AH8" s="1">
        <v>2019</v>
      </c>
    </row>
    <row r="9" spans="1:34" ht="93.75">
      <c r="A9" s="3">
        <f>1+A8</f>
        <v>3</v>
      </c>
      <c r="B9" s="2" t="s">
        <v>65</v>
      </c>
      <c r="C9" s="2" t="s">
        <v>66</v>
      </c>
      <c r="D9" s="4" t="s">
        <v>45</v>
      </c>
      <c r="E9" s="4" t="s">
        <v>67</v>
      </c>
      <c r="F9" s="4" t="s">
        <v>68</v>
      </c>
      <c r="G9" s="4">
        <v>16</v>
      </c>
      <c r="H9" s="4">
        <v>984.04800000000023</v>
      </c>
      <c r="I9" s="14">
        <f>+J9+K9+(L9+M9)*8.3</f>
        <v>4316.0000000000009</v>
      </c>
      <c r="J9" s="4">
        <f>170*8.3</f>
        <v>1411.0000000000002</v>
      </c>
      <c r="K9" s="4"/>
      <c r="L9" s="4"/>
      <c r="M9" s="4">
        <v>350</v>
      </c>
      <c r="N9" s="4">
        <f>+O9+P9+(Q9+R9)*8.3</f>
        <v>4316.0000000000009</v>
      </c>
      <c r="O9" s="4">
        <v>1411.0000000000002</v>
      </c>
      <c r="P9" s="4"/>
      <c r="Q9" s="4"/>
      <c r="R9" s="4">
        <v>350</v>
      </c>
      <c r="S9" s="4">
        <f>+T9+U9+(V9+W9)*8.3</f>
        <v>0</v>
      </c>
      <c r="T9" s="4"/>
      <c r="U9" s="4"/>
      <c r="V9" s="4"/>
      <c r="W9" s="4"/>
      <c r="X9" s="4" t="s">
        <v>69</v>
      </c>
      <c r="Y9" s="4" t="s">
        <v>70</v>
      </c>
      <c r="Z9" s="4" t="s">
        <v>71</v>
      </c>
      <c r="AA9" s="4">
        <v>1</v>
      </c>
      <c r="AB9" s="4">
        <v>30</v>
      </c>
      <c r="AC9" s="5">
        <v>43647</v>
      </c>
      <c r="AD9" s="1">
        <v>2019</v>
      </c>
      <c r="AF9" s="1">
        <f>+K9/I9</f>
        <v>0</v>
      </c>
      <c r="AH9" s="1">
        <v>2019</v>
      </c>
    </row>
    <row r="10" spans="1:34" ht="93.75">
      <c r="A10" s="3">
        <f>1+A9</f>
        <v>4</v>
      </c>
      <c r="B10" s="2" t="s">
        <v>79</v>
      </c>
      <c r="C10" s="2" t="s">
        <v>80</v>
      </c>
      <c r="D10" s="4" t="s">
        <v>45</v>
      </c>
      <c r="E10" s="4" t="s">
        <v>67</v>
      </c>
      <c r="F10" s="4" t="s">
        <v>42</v>
      </c>
      <c r="G10" s="4">
        <v>7000</v>
      </c>
      <c r="H10" s="4">
        <v>775.88400000000001</v>
      </c>
      <c r="I10" s="14">
        <f>+J10+K10+(L10+M10)*8.3</f>
        <v>3403</v>
      </c>
      <c r="J10" s="4">
        <v>913.00000000000011</v>
      </c>
      <c r="K10" s="4"/>
      <c r="L10" s="4"/>
      <c r="M10" s="4">
        <v>300</v>
      </c>
      <c r="N10" s="4">
        <f>+O10+P10+(Q10+R10)*8.3</f>
        <v>3403</v>
      </c>
      <c r="O10" s="4">
        <v>913.00000000000011</v>
      </c>
      <c r="P10" s="4"/>
      <c r="Q10" s="4"/>
      <c r="R10" s="4">
        <v>300</v>
      </c>
      <c r="S10" s="4">
        <f>+T10+U10+(V10+W10)*8.3</f>
        <v>0</v>
      </c>
      <c r="T10" s="4"/>
      <c r="U10" s="4"/>
      <c r="V10" s="4"/>
      <c r="W10" s="4"/>
      <c r="X10" s="4" t="s">
        <v>69</v>
      </c>
      <c r="Y10" s="4" t="s">
        <v>70</v>
      </c>
      <c r="Z10" s="4" t="s">
        <v>71</v>
      </c>
      <c r="AA10" s="4">
        <v>1</v>
      </c>
      <c r="AB10" s="4">
        <v>20</v>
      </c>
      <c r="AC10" s="5">
        <v>43617</v>
      </c>
      <c r="AD10" s="1">
        <v>2019</v>
      </c>
      <c r="AF10" s="1">
        <f>+K10/I10</f>
        <v>0</v>
      </c>
      <c r="AH10" s="1">
        <v>2019</v>
      </c>
    </row>
    <row r="11" spans="1:34" ht="37.5">
      <c r="A11" s="3">
        <v>5</v>
      </c>
      <c r="B11" s="2" t="s">
        <v>93</v>
      </c>
      <c r="C11" s="2" t="s">
        <v>94</v>
      </c>
      <c r="D11" s="4" t="s">
        <v>45</v>
      </c>
      <c r="E11" s="4" t="s">
        <v>55</v>
      </c>
      <c r="F11" s="4" t="s">
        <v>95</v>
      </c>
      <c r="G11" s="4">
        <v>100</v>
      </c>
      <c r="H11" s="4">
        <v>1200</v>
      </c>
      <c r="I11" s="14">
        <v>1400</v>
      </c>
      <c r="J11" s="4">
        <v>600</v>
      </c>
      <c r="K11" s="4">
        <v>800</v>
      </c>
      <c r="L11" s="4"/>
      <c r="M11" s="4"/>
      <c r="N11" s="4">
        <v>1100</v>
      </c>
      <c r="O11" s="4">
        <v>300</v>
      </c>
      <c r="P11" s="4">
        <v>800</v>
      </c>
      <c r="Q11" s="4"/>
      <c r="R11" s="4"/>
      <c r="S11" s="4">
        <v>0</v>
      </c>
      <c r="T11" s="4"/>
      <c r="U11" s="4"/>
      <c r="V11" s="4"/>
      <c r="W11" s="4"/>
      <c r="X11" s="4"/>
      <c r="Y11" s="4"/>
      <c r="Z11" s="4" t="s">
        <v>76</v>
      </c>
      <c r="AA11" s="4">
        <v>1</v>
      </c>
      <c r="AB11" s="4">
        <v>30</v>
      </c>
      <c r="AC11" s="5">
        <v>43525</v>
      </c>
      <c r="AD11" s="1">
        <v>2019</v>
      </c>
      <c r="AF11" s="1">
        <v>0.72727272727272729</v>
      </c>
      <c r="AH11" s="1">
        <v>2019</v>
      </c>
    </row>
    <row r="12" spans="1:34" ht="75">
      <c r="A12" s="3">
        <v>6</v>
      </c>
      <c r="B12" s="2" t="s">
        <v>101</v>
      </c>
      <c r="C12" s="2" t="s">
        <v>102</v>
      </c>
      <c r="D12" s="4" t="s">
        <v>45</v>
      </c>
      <c r="E12" s="4" t="s">
        <v>103</v>
      </c>
      <c r="F12" s="4" t="s">
        <v>60</v>
      </c>
      <c r="G12" s="4">
        <v>110.66666666666667</v>
      </c>
      <c r="H12" s="4">
        <v>189.24</v>
      </c>
      <c r="I12" s="14">
        <f>+J12+K12+(L12+M12)*8.3</f>
        <v>830</v>
      </c>
      <c r="J12" s="4">
        <v>830</v>
      </c>
      <c r="K12" s="4"/>
      <c r="L12" s="4"/>
      <c r="M12" s="4"/>
      <c r="N12" s="4">
        <f>+O12+P12+(Q12+R12)*8.3</f>
        <v>830</v>
      </c>
      <c r="O12" s="4">
        <v>830</v>
      </c>
      <c r="P12" s="4"/>
      <c r="Q12" s="4"/>
      <c r="R12" s="4"/>
      <c r="S12" s="4">
        <f>+T12+U12+(V12+W12)*8.3</f>
        <v>0</v>
      </c>
      <c r="T12" s="4"/>
      <c r="U12" s="4"/>
      <c r="V12" s="4"/>
      <c r="W12" s="4"/>
      <c r="X12" s="4"/>
      <c r="Y12" s="4"/>
      <c r="Z12" s="4" t="s">
        <v>48</v>
      </c>
      <c r="AA12" s="4">
        <v>1</v>
      </c>
      <c r="AB12" s="4"/>
      <c r="AC12" s="5">
        <v>43800</v>
      </c>
      <c r="AD12" s="1">
        <v>2019</v>
      </c>
      <c r="AF12" s="1">
        <f>+K12/I12</f>
        <v>0</v>
      </c>
      <c r="AG12" s="1" t="s">
        <v>104</v>
      </c>
      <c r="AH12" s="1">
        <v>2019</v>
      </c>
    </row>
    <row r="13" spans="1:34" s="19" customFormat="1">
      <c r="A13" s="12"/>
      <c r="B13" s="13"/>
      <c r="C13" s="45" t="s">
        <v>123</v>
      </c>
      <c r="D13" s="45"/>
      <c r="E13" s="45"/>
      <c r="F13" s="45"/>
      <c r="G13" s="13"/>
      <c r="H13" s="13"/>
      <c r="I13" s="13">
        <f>I7+I8+I9+I10+I11+I12</f>
        <v>39374</v>
      </c>
      <c r="J13" s="13">
        <f t="shared" ref="J13:AB13" si="0">J7+J8+J9+J10+J11+J12</f>
        <v>33179</v>
      </c>
      <c r="K13" s="13">
        <f t="shared" si="0"/>
        <v>800</v>
      </c>
      <c r="L13" s="13">
        <f t="shared" si="0"/>
        <v>0</v>
      </c>
      <c r="M13" s="13">
        <f t="shared" si="0"/>
        <v>650</v>
      </c>
      <c r="N13" s="13">
        <f t="shared" si="0"/>
        <v>39074</v>
      </c>
      <c r="O13" s="13">
        <f t="shared" si="0"/>
        <v>32879</v>
      </c>
      <c r="P13" s="13">
        <f t="shared" si="0"/>
        <v>800</v>
      </c>
      <c r="Q13" s="13">
        <f t="shared" si="0"/>
        <v>0</v>
      </c>
      <c r="R13" s="13">
        <f t="shared" si="0"/>
        <v>650</v>
      </c>
      <c r="S13" s="13">
        <f t="shared" si="0"/>
        <v>0</v>
      </c>
      <c r="T13" s="13">
        <f t="shared" si="0"/>
        <v>0</v>
      </c>
      <c r="U13" s="13">
        <f t="shared" si="0"/>
        <v>0</v>
      </c>
      <c r="V13" s="13">
        <f t="shared" si="0"/>
        <v>0</v>
      </c>
      <c r="W13" s="13">
        <f t="shared" si="0"/>
        <v>0</v>
      </c>
      <c r="X13" s="13" t="s">
        <v>118</v>
      </c>
      <c r="Y13" s="13" t="s">
        <v>118</v>
      </c>
      <c r="Z13" s="13" t="s">
        <v>118</v>
      </c>
      <c r="AA13" s="13" t="s">
        <v>118</v>
      </c>
      <c r="AB13" s="13">
        <f t="shared" si="0"/>
        <v>335</v>
      </c>
      <c r="AC13" s="22"/>
      <c r="AF13" s="19">
        <f>+K13/I13</f>
        <v>2.0317976329557577E-2</v>
      </c>
    </row>
    <row r="14" spans="1:34" ht="56.25">
      <c r="A14" s="3">
        <v>1</v>
      </c>
      <c r="B14" s="2" t="s">
        <v>90</v>
      </c>
      <c r="C14" s="2" t="s">
        <v>91</v>
      </c>
      <c r="D14" s="4" t="s">
        <v>40</v>
      </c>
      <c r="E14" s="4" t="s">
        <v>92</v>
      </c>
      <c r="F14" s="4" t="s">
        <v>75</v>
      </c>
      <c r="G14" s="4">
        <v>94</v>
      </c>
      <c r="H14" s="4">
        <v>600</v>
      </c>
      <c r="I14" s="14">
        <v>1500</v>
      </c>
      <c r="J14" s="4">
        <v>1000</v>
      </c>
      <c r="K14" s="4">
        <v>500</v>
      </c>
      <c r="L14" s="4"/>
      <c r="M14" s="4"/>
      <c r="N14" s="4">
        <v>1500</v>
      </c>
      <c r="O14" s="4">
        <v>1000</v>
      </c>
      <c r="P14" s="4">
        <v>500</v>
      </c>
      <c r="Q14" s="4"/>
      <c r="R14" s="4"/>
      <c r="S14" s="4">
        <v>0</v>
      </c>
      <c r="T14" s="4"/>
      <c r="U14" s="4"/>
      <c r="V14" s="4"/>
      <c r="W14" s="4"/>
      <c r="X14" s="4"/>
      <c r="Y14" s="4"/>
      <c r="Z14" s="4" t="s">
        <v>61</v>
      </c>
      <c r="AA14" s="4">
        <v>1</v>
      </c>
      <c r="AB14" s="4">
        <v>5</v>
      </c>
      <c r="AC14" s="5">
        <v>43678</v>
      </c>
      <c r="AD14" s="1">
        <v>2019</v>
      </c>
      <c r="AF14" s="1">
        <v>0.33333333333333331</v>
      </c>
      <c r="AH14" s="1">
        <v>2019</v>
      </c>
    </row>
    <row r="15" spans="1:34" ht="75">
      <c r="A15" s="3">
        <f>1+A14</f>
        <v>2</v>
      </c>
      <c r="B15" s="2" t="s">
        <v>114</v>
      </c>
      <c r="C15" s="2" t="s">
        <v>115</v>
      </c>
      <c r="D15" s="4" t="s">
        <v>40</v>
      </c>
      <c r="E15" s="4" t="s">
        <v>86</v>
      </c>
      <c r="F15" s="4" t="s">
        <v>60</v>
      </c>
      <c r="G15" s="4">
        <v>150</v>
      </c>
      <c r="H15" s="4"/>
      <c r="I15" s="14">
        <f>+J15+K15+(L15+M15)*8.3</f>
        <v>420</v>
      </c>
      <c r="J15" s="4">
        <v>420</v>
      </c>
      <c r="K15" s="4"/>
      <c r="L15" s="4"/>
      <c r="M15" s="4"/>
      <c r="N15" s="4">
        <f>+O15+P15+(Q15+R15)*8.3</f>
        <v>420</v>
      </c>
      <c r="O15" s="4">
        <v>420</v>
      </c>
      <c r="P15" s="4"/>
      <c r="Q15" s="4"/>
      <c r="R15" s="4"/>
      <c r="S15" s="4">
        <f>+T15+U15+(V15+W15)*8.3</f>
        <v>0</v>
      </c>
      <c r="T15" s="4"/>
      <c r="U15" s="4"/>
      <c r="V15" s="4"/>
      <c r="W15" s="4"/>
      <c r="X15" s="4"/>
      <c r="Y15" s="4"/>
      <c r="Z15" s="4" t="s">
        <v>48</v>
      </c>
      <c r="AA15" s="4">
        <v>1</v>
      </c>
      <c r="AB15" s="4">
        <v>16</v>
      </c>
      <c r="AC15" s="5">
        <v>43586</v>
      </c>
      <c r="AD15" s="1">
        <v>2019</v>
      </c>
      <c r="AF15" s="1">
        <f>+K15/I15</f>
        <v>0</v>
      </c>
      <c r="AH15" s="1">
        <v>2019</v>
      </c>
    </row>
    <row r="16" spans="1:34" s="19" customFormat="1">
      <c r="A16" s="12"/>
      <c r="B16" s="13"/>
      <c r="C16" s="45" t="s">
        <v>124</v>
      </c>
      <c r="D16" s="45"/>
      <c r="E16" s="45"/>
      <c r="F16" s="45"/>
      <c r="G16" s="13"/>
      <c r="H16" s="13"/>
      <c r="I16" s="13">
        <f>I14+I15</f>
        <v>1920</v>
      </c>
      <c r="J16" s="13">
        <f t="shared" ref="J16:AB16" si="1">J14+J15</f>
        <v>1420</v>
      </c>
      <c r="K16" s="13">
        <f t="shared" si="1"/>
        <v>500</v>
      </c>
      <c r="L16" s="13">
        <f t="shared" si="1"/>
        <v>0</v>
      </c>
      <c r="M16" s="13">
        <f t="shared" si="1"/>
        <v>0</v>
      </c>
      <c r="N16" s="13">
        <f t="shared" si="1"/>
        <v>1920</v>
      </c>
      <c r="O16" s="13">
        <f t="shared" si="1"/>
        <v>1420</v>
      </c>
      <c r="P16" s="13">
        <f t="shared" si="1"/>
        <v>500</v>
      </c>
      <c r="Q16" s="13">
        <f t="shared" si="1"/>
        <v>0</v>
      </c>
      <c r="R16" s="13">
        <f t="shared" si="1"/>
        <v>0</v>
      </c>
      <c r="S16" s="13">
        <f t="shared" si="1"/>
        <v>0</v>
      </c>
      <c r="T16" s="13">
        <f t="shared" si="1"/>
        <v>0</v>
      </c>
      <c r="U16" s="13">
        <f t="shared" si="1"/>
        <v>0</v>
      </c>
      <c r="V16" s="13">
        <f t="shared" si="1"/>
        <v>0</v>
      </c>
      <c r="W16" s="13">
        <f t="shared" si="1"/>
        <v>0</v>
      </c>
      <c r="X16" s="13" t="s">
        <v>118</v>
      </c>
      <c r="Y16" s="13" t="s">
        <v>118</v>
      </c>
      <c r="Z16" s="13" t="s">
        <v>118</v>
      </c>
      <c r="AA16" s="13" t="s">
        <v>118</v>
      </c>
      <c r="AB16" s="13">
        <f t="shared" si="1"/>
        <v>21</v>
      </c>
      <c r="AC16" s="22"/>
    </row>
    <row r="17" spans="1:34" s="20" customFormat="1">
      <c r="A17" s="23">
        <v>8</v>
      </c>
      <c r="B17" s="17"/>
      <c r="C17" s="49" t="s">
        <v>127</v>
      </c>
      <c r="D17" s="49"/>
      <c r="E17" s="49"/>
      <c r="F17" s="49"/>
      <c r="G17" s="17"/>
      <c r="H17" s="17"/>
      <c r="I17" s="17">
        <f>I16+I13</f>
        <v>41294</v>
      </c>
      <c r="J17" s="17">
        <f t="shared" ref="J17:AB17" si="2">J16+J13</f>
        <v>34599</v>
      </c>
      <c r="K17" s="17">
        <f t="shared" si="2"/>
        <v>1300</v>
      </c>
      <c r="L17" s="17">
        <f t="shared" si="2"/>
        <v>0</v>
      </c>
      <c r="M17" s="17">
        <f t="shared" si="2"/>
        <v>650</v>
      </c>
      <c r="N17" s="17">
        <f t="shared" si="2"/>
        <v>40994</v>
      </c>
      <c r="O17" s="17">
        <f t="shared" si="2"/>
        <v>34299</v>
      </c>
      <c r="P17" s="17">
        <f t="shared" si="2"/>
        <v>1300</v>
      </c>
      <c r="Q17" s="17">
        <f t="shared" si="2"/>
        <v>0</v>
      </c>
      <c r="R17" s="17">
        <f t="shared" si="2"/>
        <v>650</v>
      </c>
      <c r="S17" s="17">
        <f t="shared" si="2"/>
        <v>0</v>
      </c>
      <c r="T17" s="17">
        <f t="shared" si="2"/>
        <v>0</v>
      </c>
      <c r="U17" s="17">
        <f t="shared" si="2"/>
        <v>0</v>
      </c>
      <c r="V17" s="17">
        <f t="shared" si="2"/>
        <v>0</v>
      </c>
      <c r="W17" s="17">
        <f t="shared" si="2"/>
        <v>0</v>
      </c>
      <c r="X17" s="17" t="s">
        <v>118</v>
      </c>
      <c r="Y17" s="17" t="s">
        <v>118</v>
      </c>
      <c r="Z17" s="17" t="s">
        <v>118</v>
      </c>
      <c r="AA17" s="17" t="s">
        <v>118</v>
      </c>
      <c r="AB17" s="17">
        <f t="shared" si="2"/>
        <v>356</v>
      </c>
      <c r="AC17" s="24"/>
    </row>
    <row r="18" spans="1:34" s="15" customFormat="1">
      <c r="A18" s="46" t="s">
        <v>126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8"/>
    </row>
    <row r="19" spans="1:34" ht="56.25">
      <c r="A19" s="3">
        <v>1</v>
      </c>
      <c r="B19" s="2" t="s">
        <v>116</v>
      </c>
      <c r="C19" s="2" t="s">
        <v>117</v>
      </c>
      <c r="D19" s="4" t="s">
        <v>34</v>
      </c>
      <c r="E19" s="4" t="s">
        <v>117</v>
      </c>
      <c r="F19" s="4" t="s">
        <v>47</v>
      </c>
      <c r="G19" s="4">
        <v>0.1</v>
      </c>
      <c r="H19" s="4">
        <v>180</v>
      </c>
      <c r="I19" s="14">
        <f>+J19+K19+(L19+M19)*8.3</f>
        <v>400</v>
      </c>
      <c r="J19" s="4">
        <v>100</v>
      </c>
      <c r="K19" s="4">
        <v>300</v>
      </c>
      <c r="L19" s="4"/>
      <c r="M19" s="4"/>
      <c r="N19" s="4">
        <f>+O19+P19+(Q19+R19)*8.3</f>
        <v>400</v>
      </c>
      <c r="O19" s="4">
        <v>100</v>
      </c>
      <c r="P19" s="4">
        <v>300</v>
      </c>
      <c r="Q19" s="4"/>
      <c r="R19" s="4"/>
      <c r="S19" s="4">
        <f>+T19+U19+(V19+W19)*8.3</f>
        <v>0</v>
      </c>
      <c r="T19" s="4"/>
      <c r="U19" s="4"/>
      <c r="V19" s="4"/>
      <c r="W19" s="4"/>
      <c r="X19" s="4"/>
      <c r="Y19" s="4"/>
      <c r="Z19" s="4" t="s">
        <v>61</v>
      </c>
      <c r="AA19" s="4">
        <v>2</v>
      </c>
      <c r="AB19" s="4">
        <v>5</v>
      </c>
      <c r="AC19" s="5">
        <v>43709</v>
      </c>
      <c r="AD19" s="1">
        <v>2019</v>
      </c>
      <c r="AF19" s="1">
        <f>+K19/I19</f>
        <v>0.75</v>
      </c>
      <c r="AH19" s="1">
        <v>2019</v>
      </c>
    </row>
    <row r="20" spans="1:34" s="19" customFormat="1">
      <c r="A20" s="12"/>
      <c r="B20" s="13"/>
      <c r="C20" s="45" t="s">
        <v>125</v>
      </c>
      <c r="D20" s="45"/>
      <c r="E20" s="45"/>
      <c r="F20" s="45"/>
      <c r="G20" s="13"/>
      <c r="H20" s="13"/>
      <c r="I20" s="13">
        <f>+J20+K20+(L20+M20)*8.3</f>
        <v>400</v>
      </c>
      <c r="J20" s="13">
        <v>100</v>
      </c>
      <c r="K20" s="13">
        <v>300</v>
      </c>
      <c r="L20" s="13"/>
      <c r="M20" s="13"/>
      <c r="N20" s="13">
        <f>+O20+P20+(Q20+R20)*8.3</f>
        <v>400</v>
      </c>
      <c r="O20" s="13">
        <v>100</v>
      </c>
      <c r="P20" s="13">
        <v>300</v>
      </c>
      <c r="Q20" s="13"/>
      <c r="R20" s="13"/>
      <c r="S20" s="13">
        <f>+T20+U20+(V20+W20)*8.3</f>
        <v>0</v>
      </c>
      <c r="T20" s="13"/>
      <c r="U20" s="13"/>
      <c r="V20" s="13"/>
      <c r="W20" s="13"/>
      <c r="X20" s="13"/>
      <c r="Y20" s="13"/>
      <c r="Z20" s="13" t="s">
        <v>118</v>
      </c>
      <c r="AA20" s="13" t="s">
        <v>118</v>
      </c>
      <c r="AB20" s="13">
        <v>5</v>
      </c>
      <c r="AC20" s="22"/>
    </row>
    <row r="21" spans="1:34" ht="37.5">
      <c r="A21" s="3">
        <v>1</v>
      </c>
      <c r="B21" s="2" t="s">
        <v>53</v>
      </c>
      <c r="C21" s="2" t="s">
        <v>54</v>
      </c>
      <c r="D21" s="4" t="s">
        <v>45</v>
      </c>
      <c r="E21" s="4" t="s">
        <v>55</v>
      </c>
      <c r="F21" s="4" t="s">
        <v>56</v>
      </c>
      <c r="G21" s="4">
        <v>2</v>
      </c>
      <c r="H21" s="4">
        <v>3000</v>
      </c>
      <c r="I21" s="14">
        <f>+J21+K21+(L21+M21)*8.3</f>
        <v>9600</v>
      </c>
      <c r="J21" s="4">
        <v>1600</v>
      </c>
      <c r="K21" s="4">
        <v>8000</v>
      </c>
      <c r="L21" s="4"/>
      <c r="M21" s="4"/>
      <c r="N21" s="4">
        <f>+O21+P21+(Q21+R21)*8.3</f>
        <v>9600</v>
      </c>
      <c r="O21" s="4">
        <v>1600</v>
      </c>
      <c r="P21" s="4">
        <v>8000</v>
      </c>
      <c r="Q21" s="4"/>
      <c r="R21" s="4"/>
      <c r="S21" s="4">
        <f>+T21+U21+(V21+W21)*8.3</f>
        <v>0</v>
      </c>
      <c r="T21" s="4"/>
      <c r="U21" s="4"/>
      <c r="V21" s="4"/>
      <c r="W21" s="4"/>
      <c r="X21" s="4"/>
      <c r="Y21" s="4"/>
      <c r="Z21" s="4" t="s">
        <v>57</v>
      </c>
      <c r="AA21" s="4">
        <v>2</v>
      </c>
      <c r="AB21" s="4">
        <v>10</v>
      </c>
      <c r="AC21" s="5">
        <v>43739</v>
      </c>
      <c r="AD21" s="1">
        <v>2019</v>
      </c>
      <c r="AF21" s="1">
        <f>+K21/I21</f>
        <v>0.83333333333333337</v>
      </c>
      <c r="AH21" s="1">
        <v>2019</v>
      </c>
    </row>
    <row r="22" spans="1:34" ht="75">
      <c r="A22" s="3">
        <f>1+A21</f>
        <v>2</v>
      </c>
      <c r="B22" s="2" t="s">
        <v>109</v>
      </c>
      <c r="C22" s="2" t="s">
        <v>110</v>
      </c>
      <c r="D22" s="4" t="s">
        <v>45</v>
      </c>
      <c r="E22" s="4" t="s">
        <v>111</v>
      </c>
      <c r="F22" s="4" t="s">
        <v>42</v>
      </c>
      <c r="G22" s="4">
        <v>600</v>
      </c>
      <c r="H22" s="4">
        <v>1500</v>
      </c>
      <c r="I22" s="14">
        <f>+J22+K22+(L22+M22)*8.3</f>
        <v>500</v>
      </c>
      <c r="J22" s="4">
        <v>500</v>
      </c>
      <c r="K22" s="4"/>
      <c r="L22" s="4"/>
      <c r="M22" s="4"/>
      <c r="N22" s="4">
        <f>+O22+P22+(Q22+R22)*8.3</f>
        <v>500</v>
      </c>
      <c r="O22" s="4">
        <v>500</v>
      </c>
      <c r="P22" s="4"/>
      <c r="Q22" s="4"/>
      <c r="R22" s="4"/>
      <c r="S22" s="4">
        <f>+T22+U22+(V22+W22)*8.3</f>
        <v>0</v>
      </c>
      <c r="T22" s="4"/>
      <c r="U22" s="4"/>
      <c r="V22" s="4"/>
      <c r="W22" s="4"/>
      <c r="X22" s="4"/>
      <c r="Y22" s="4"/>
      <c r="Z22" s="4" t="s">
        <v>48</v>
      </c>
      <c r="AA22" s="4">
        <v>2</v>
      </c>
      <c r="AB22" s="4">
        <v>5</v>
      </c>
      <c r="AC22" s="5">
        <v>43586</v>
      </c>
      <c r="AD22" s="1">
        <v>2019</v>
      </c>
      <c r="AF22" s="1">
        <f>+K22/I22</f>
        <v>0</v>
      </c>
      <c r="AH22" s="1">
        <v>2019</v>
      </c>
    </row>
    <row r="23" spans="1:34" s="19" customFormat="1">
      <c r="A23" s="12"/>
      <c r="B23" s="13"/>
      <c r="C23" s="45" t="s">
        <v>128</v>
      </c>
      <c r="D23" s="45"/>
      <c r="E23" s="45"/>
      <c r="F23" s="45"/>
      <c r="G23" s="13"/>
      <c r="H23" s="13"/>
      <c r="I23" s="13">
        <f>I21+I22</f>
        <v>10100</v>
      </c>
      <c r="J23" s="13">
        <f t="shared" ref="J23:AB23" si="3">J21+J22</f>
        <v>2100</v>
      </c>
      <c r="K23" s="13">
        <f t="shared" si="3"/>
        <v>8000</v>
      </c>
      <c r="L23" s="13">
        <f t="shared" si="3"/>
        <v>0</v>
      </c>
      <c r="M23" s="13">
        <f t="shared" si="3"/>
        <v>0</v>
      </c>
      <c r="N23" s="13">
        <f t="shared" si="3"/>
        <v>10100</v>
      </c>
      <c r="O23" s="13">
        <f t="shared" si="3"/>
        <v>2100</v>
      </c>
      <c r="P23" s="13">
        <f t="shared" si="3"/>
        <v>8000</v>
      </c>
      <c r="Q23" s="13">
        <f t="shared" si="3"/>
        <v>0</v>
      </c>
      <c r="R23" s="13">
        <f t="shared" si="3"/>
        <v>0</v>
      </c>
      <c r="S23" s="13">
        <f t="shared" si="3"/>
        <v>0</v>
      </c>
      <c r="T23" s="13">
        <f t="shared" si="3"/>
        <v>0</v>
      </c>
      <c r="U23" s="13">
        <f t="shared" si="3"/>
        <v>0</v>
      </c>
      <c r="V23" s="13">
        <f t="shared" si="3"/>
        <v>0</v>
      </c>
      <c r="W23" s="13">
        <f t="shared" si="3"/>
        <v>0</v>
      </c>
      <c r="X23" s="13" t="s">
        <v>118</v>
      </c>
      <c r="Y23" s="13" t="s">
        <v>118</v>
      </c>
      <c r="Z23" s="13" t="s">
        <v>118</v>
      </c>
      <c r="AA23" s="13" t="s">
        <v>118</v>
      </c>
      <c r="AB23" s="13">
        <f t="shared" si="3"/>
        <v>15</v>
      </c>
      <c r="AC23" s="22"/>
    </row>
    <row r="24" spans="1:34" ht="37.5">
      <c r="A24" s="3">
        <v>1</v>
      </c>
      <c r="B24" s="2" t="s">
        <v>38</v>
      </c>
      <c r="C24" s="2" t="s">
        <v>39</v>
      </c>
      <c r="D24" s="4" t="s">
        <v>40</v>
      </c>
      <c r="E24" s="4" t="s">
        <v>41</v>
      </c>
      <c r="F24" s="4" t="s">
        <v>42</v>
      </c>
      <c r="G24" s="4">
        <v>4</v>
      </c>
      <c r="H24" s="4">
        <v>500</v>
      </c>
      <c r="I24" s="14">
        <f>+J24+K24+(L24+M24)*8.3</f>
        <v>2800</v>
      </c>
      <c r="J24" s="4">
        <v>800</v>
      </c>
      <c r="K24" s="4">
        <v>2000</v>
      </c>
      <c r="L24" s="4"/>
      <c r="M24" s="4"/>
      <c r="N24" s="4">
        <f>+O24+P24+(Q24+R24)*8.3</f>
        <v>2800</v>
      </c>
      <c r="O24" s="4">
        <v>800</v>
      </c>
      <c r="P24" s="4">
        <v>2000</v>
      </c>
      <c r="Q24" s="4"/>
      <c r="R24" s="4"/>
      <c r="S24" s="4"/>
      <c r="T24" s="4"/>
      <c r="U24" s="4"/>
      <c r="V24" s="4"/>
      <c r="W24" s="4"/>
      <c r="X24" s="4"/>
      <c r="Y24" s="4"/>
      <c r="Z24" s="4" t="s">
        <v>37</v>
      </c>
      <c r="AA24" s="4">
        <v>2</v>
      </c>
      <c r="AB24" s="4">
        <v>10</v>
      </c>
      <c r="AC24" s="5">
        <v>43678</v>
      </c>
      <c r="AD24" s="1">
        <v>2019</v>
      </c>
    </row>
    <row r="25" spans="1:34" ht="56.25">
      <c r="A25" s="3">
        <v>2</v>
      </c>
      <c r="B25" s="2" t="s">
        <v>58</v>
      </c>
      <c r="C25" s="2" t="s">
        <v>59</v>
      </c>
      <c r="D25" s="4" t="s">
        <v>40</v>
      </c>
      <c r="E25" s="4" t="s">
        <v>41</v>
      </c>
      <c r="F25" s="4" t="s">
        <v>60</v>
      </c>
      <c r="G25" s="4">
        <v>900</v>
      </c>
      <c r="H25" s="4"/>
      <c r="I25" s="14">
        <v>4800</v>
      </c>
      <c r="J25" s="4">
        <v>3200</v>
      </c>
      <c r="K25" s="4">
        <v>1600</v>
      </c>
      <c r="L25" s="4"/>
      <c r="M25" s="4"/>
      <c r="N25" s="4">
        <v>4800</v>
      </c>
      <c r="O25" s="4">
        <v>3200</v>
      </c>
      <c r="P25" s="4">
        <v>1600</v>
      </c>
      <c r="Q25" s="4"/>
      <c r="R25" s="4"/>
      <c r="S25" s="4">
        <v>0</v>
      </c>
      <c r="T25" s="4"/>
      <c r="U25" s="4"/>
      <c r="V25" s="4"/>
      <c r="W25" s="4"/>
      <c r="X25" s="4"/>
      <c r="Y25" s="4"/>
      <c r="Z25" s="4" t="s">
        <v>61</v>
      </c>
      <c r="AA25" s="4">
        <v>2</v>
      </c>
      <c r="AB25" s="4">
        <v>15</v>
      </c>
      <c r="AC25" s="5">
        <v>43525</v>
      </c>
      <c r="AD25" s="1">
        <v>2019</v>
      </c>
      <c r="AF25" s="1">
        <v>0.33333333333333331</v>
      </c>
      <c r="AH25" s="1">
        <v>2019</v>
      </c>
    </row>
    <row r="26" spans="1:34" ht="75">
      <c r="A26" s="3">
        <f>1+A25</f>
        <v>3</v>
      </c>
      <c r="B26" s="2" t="s">
        <v>62</v>
      </c>
      <c r="C26" s="2" t="s">
        <v>63</v>
      </c>
      <c r="D26" s="4" t="s">
        <v>40</v>
      </c>
      <c r="E26" s="4" t="s">
        <v>64</v>
      </c>
      <c r="F26" s="4" t="s">
        <v>60</v>
      </c>
      <c r="G26" s="4">
        <v>1100</v>
      </c>
      <c r="H26" s="4"/>
      <c r="I26" s="14">
        <v>4400</v>
      </c>
      <c r="J26" s="4">
        <v>4400</v>
      </c>
      <c r="K26" s="4"/>
      <c r="L26" s="4"/>
      <c r="M26" s="4"/>
      <c r="N26" s="4">
        <v>4400</v>
      </c>
      <c r="O26" s="4">
        <v>4400</v>
      </c>
      <c r="P26" s="4"/>
      <c r="Q26" s="4"/>
      <c r="R26" s="4"/>
      <c r="S26" s="4">
        <v>0</v>
      </c>
      <c r="T26" s="4"/>
      <c r="U26" s="4"/>
      <c r="V26" s="4"/>
      <c r="W26" s="4"/>
      <c r="X26" s="4"/>
      <c r="Y26" s="4"/>
      <c r="Z26" s="4" t="s">
        <v>48</v>
      </c>
      <c r="AA26" s="4">
        <v>2</v>
      </c>
      <c r="AB26" s="4">
        <v>20</v>
      </c>
      <c r="AC26" s="5">
        <v>44013</v>
      </c>
      <c r="AD26" s="1">
        <v>2019</v>
      </c>
      <c r="AF26" s="1">
        <v>0</v>
      </c>
      <c r="AH26" s="1">
        <v>2019</v>
      </c>
    </row>
    <row r="27" spans="1:34" ht="75">
      <c r="A27" s="3">
        <f>1+A26</f>
        <v>4</v>
      </c>
      <c r="B27" s="2" t="s">
        <v>87</v>
      </c>
      <c r="C27" s="2" t="s">
        <v>88</v>
      </c>
      <c r="D27" s="4" t="s">
        <v>40</v>
      </c>
      <c r="E27" s="4" t="s">
        <v>89</v>
      </c>
      <c r="F27" s="4" t="s">
        <v>60</v>
      </c>
      <c r="G27" s="4">
        <v>775</v>
      </c>
      <c r="H27" s="4"/>
      <c r="I27" s="14">
        <v>1720</v>
      </c>
      <c r="J27" s="4">
        <v>1720</v>
      </c>
      <c r="K27" s="4"/>
      <c r="L27" s="4"/>
      <c r="M27" s="4"/>
      <c r="N27" s="4">
        <v>1720</v>
      </c>
      <c r="O27" s="4">
        <v>1720</v>
      </c>
      <c r="P27" s="4"/>
      <c r="Q27" s="4"/>
      <c r="R27" s="4"/>
      <c r="S27" s="4">
        <v>0</v>
      </c>
      <c r="T27" s="4"/>
      <c r="U27" s="4"/>
      <c r="V27" s="4"/>
      <c r="W27" s="4"/>
      <c r="X27" s="4"/>
      <c r="Y27" s="4"/>
      <c r="Z27" s="4" t="s">
        <v>48</v>
      </c>
      <c r="AA27" s="4">
        <v>2</v>
      </c>
      <c r="AB27" s="4">
        <v>28</v>
      </c>
      <c r="AC27" s="5">
        <v>43770</v>
      </c>
      <c r="AD27" s="1">
        <v>2019</v>
      </c>
      <c r="AF27" s="1">
        <v>0</v>
      </c>
      <c r="AH27" s="1">
        <v>2019</v>
      </c>
    </row>
    <row r="28" spans="1:34" ht="37.5">
      <c r="A28" s="3">
        <v>5</v>
      </c>
      <c r="B28" s="2" t="s">
        <v>100</v>
      </c>
      <c r="C28" s="2" t="s">
        <v>73</v>
      </c>
      <c r="D28" s="4" t="s">
        <v>40</v>
      </c>
      <c r="E28" s="4" t="s">
        <v>74</v>
      </c>
      <c r="F28" s="4" t="s">
        <v>75</v>
      </c>
      <c r="G28" s="4">
        <v>100</v>
      </c>
      <c r="H28" s="4">
        <v>600</v>
      </c>
      <c r="I28" s="14">
        <f>+J28+K28+(L28+M28)*8.3</f>
        <v>1000</v>
      </c>
      <c r="J28" s="4">
        <v>250</v>
      </c>
      <c r="K28" s="4">
        <v>750</v>
      </c>
      <c r="L28" s="4"/>
      <c r="M28" s="4"/>
      <c r="N28" s="4">
        <f>+O28+P28+(Q28+R28)*8.3</f>
        <v>1000</v>
      </c>
      <c r="O28" s="4">
        <v>250</v>
      </c>
      <c r="P28" s="4">
        <v>750</v>
      </c>
      <c r="Q28" s="4"/>
      <c r="R28" s="4"/>
      <c r="S28" s="4">
        <f>+T28+U28+(V28+W28)*8.3</f>
        <v>0</v>
      </c>
      <c r="T28" s="4"/>
      <c r="U28" s="4"/>
      <c r="V28" s="4"/>
      <c r="W28" s="4"/>
      <c r="X28" s="4"/>
      <c r="Y28" s="4"/>
      <c r="Z28" s="4" t="s">
        <v>76</v>
      </c>
      <c r="AA28" s="4">
        <v>2</v>
      </c>
      <c r="AB28" s="4">
        <v>12</v>
      </c>
      <c r="AC28" s="5">
        <v>43525</v>
      </c>
      <c r="AD28" s="1">
        <v>2019</v>
      </c>
      <c r="AF28" s="1">
        <f>+K28/I28</f>
        <v>0.75</v>
      </c>
      <c r="AH28" s="1">
        <v>2019</v>
      </c>
    </row>
    <row r="29" spans="1:34" ht="56.25">
      <c r="A29" s="3">
        <f>1+A28</f>
        <v>6</v>
      </c>
      <c r="B29" s="2" t="s">
        <v>112</v>
      </c>
      <c r="C29" s="2" t="s">
        <v>113</v>
      </c>
      <c r="D29" s="4" t="s">
        <v>40</v>
      </c>
      <c r="E29" s="4" t="s">
        <v>86</v>
      </c>
      <c r="F29" s="4" t="s">
        <v>60</v>
      </c>
      <c r="G29" s="4">
        <v>210</v>
      </c>
      <c r="H29" s="4"/>
      <c r="I29" s="14">
        <f>+J29+K29+(L29+M29)*8.3</f>
        <v>500</v>
      </c>
      <c r="J29" s="4">
        <v>200</v>
      </c>
      <c r="K29" s="4">
        <v>300</v>
      </c>
      <c r="L29" s="4"/>
      <c r="M29" s="4"/>
      <c r="N29" s="4">
        <f>+O29+P29+(Q29+R29)*8.3</f>
        <v>500</v>
      </c>
      <c r="O29" s="4">
        <v>200</v>
      </c>
      <c r="P29" s="4">
        <v>300</v>
      </c>
      <c r="Q29" s="4"/>
      <c r="R29" s="4"/>
      <c r="S29" s="4">
        <f>+T29+U29+(V29+W29)*8.3</f>
        <v>0</v>
      </c>
      <c r="T29" s="4"/>
      <c r="U29" s="4"/>
      <c r="V29" s="4"/>
      <c r="W29" s="4"/>
      <c r="X29" s="4"/>
      <c r="Y29" s="4"/>
      <c r="Z29" s="4" t="s">
        <v>37</v>
      </c>
      <c r="AA29" s="4">
        <v>2</v>
      </c>
      <c r="AB29" s="4">
        <v>10</v>
      </c>
      <c r="AC29" s="5">
        <v>43709</v>
      </c>
      <c r="AD29" s="1">
        <v>2019</v>
      </c>
      <c r="AF29" s="1">
        <f>+K29/I29</f>
        <v>0.6</v>
      </c>
      <c r="AH29" s="1">
        <v>2019</v>
      </c>
    </row>
    <row r="30" spans="1:34" s="19" customFormat="1">
      <c r="A30" s="12"/>
      <c r="B30" s="13"/>
      <c r="C30" s="45" t="s">
        <v>129</v>
      </c>
      <c r="D30" s="45"/>
      <c r="E30" s="45"/>
      <c r="F30" s="45"/>
      <c r="G30" s="13"/>
      <c r="H30" s="13"/>
      <c r="I30" s="13">
        <f>I24+I25+I26+I27+I28+I29</f>
        <v>15220</v>
      </c>
      <c r="J30" s="13">
        <f t="shared" ref="J30:AB30" si="4">J24+J25+J26+J27+J28+J29</f>
        <v>10570</v>
      </c>
      <c r="K30" s="13">
        <f t="shared" si="4"/>
        <v>4650</v>
      </c>
      <c r="L30" s="13">
        <f t="shared" si="4"/>
        <v>0</v>
      </c>
      <c r="M30" s="13">
        <f t="shared" si="4"/>
        <v>0</v>
      </c>
      <c r="N30" s="13">
        <f t="shared" si="4"/>
        <v>15220</v>
      </c>
      <c r="O30" s="13">
        <f t="shared" si="4"/>
        <v>10570</v>
      </c>
      <c r="P30" s="13">
        <f t="shared" si="4"/>
        <v>4650</v>
      </c>
      <c r="Q30" s="13">
        <f t="shared" si="4"/>
        <v>0</v>
      </c>
      <c r="R30" s="13">
        <f t="shared" si="4"/>
        <v>0</v>
      </c>
      <c r="S30" s="13">
        <f t="shared" si="4"/>
        <v>0</v>
      </c>
      <c r="T30" s="13">
        <f t="shared" si="4"/>
        <v>0</v>
      </c>
      <c r="U30" s="13">
        <f t="shared" si="4"/>
        <v>0</v>
      </c>
      <c r="V30" s="13">
        <f t="shared" si="4"/>
        <v>0</v>
      </c>
      <c r="W30" s="13">
        <f t="shared" si="4"/>
        <v>0</v>
      </c>
      <c r="X30" s="13" t="s">
        <v>118</v>
      </c>
      <c r="Y30" s="13" t="s">
        <v>118</v>
      </c>
      <c r="Z30" s="13" t="s">
        <v>118</v>
      </c>
      <c r="AA30" s="13" t="s">
        <v>118</v>
      </c>
      <c r="AB30" s="13">
        <f t="shared" si="4"/>
        <v>95</v>
      </c>
      <c r="AC30" s="22"/>
    </row>
    <row r="31" spans="1:34" s="20" customFormat="1">
      <c r="A31" s="23">
        <v>9</v>
      </c>
      <c r="B31" s="17"/>
      <c r="C31" s="49" t="s">
        <v>130</v>
      </c>
      <c r="D31" s="49"/>
      <c r="E31" s="49"/>
      <c r="F31" s="49"/>
      <c r="G31" s="17"/>
      <c r="H31" s="17"/>
      <c r="I31" s="17">
        <f>I30+I23+I20</f>
        <v>25720</v>
      </c>
      <c r="J31" s="17">
        <f t="shared" ref="J31:AB31" si="5">J30+J23+J20</f>
        <v>12770</v>
      </c>
      <c r="K31" s="17">
        <f t="shared" si="5"/>
        <v>12950</v>
      </c>
      <c r="L31" s="17">
        <f t="shared" si="5"/>
        <v>0</v>
      </c>
      <c r="M31" s="17">
        <f t="shared" si="5"/>
        <v>0</v>
      </c>
      <c r="N31" s="17">
        <f t="shared" si="5"/>
        <v>25720</v>
      </c>
      <c r="O31" s="17">
        <f t="shared" si="5"/>
        <v>12770</v>
      </c>
      <c r="P31" s="17">
        <f t="shared" si="5"/>
        <v>12950</v>
      </c>
      <c r="Q31" s="17">
        <f t="shared" si="5"/>
        <v>0</v>
      </c>
      <c r="R31" s="17">
        <f t="shared" si="5"/>
        <v>0</v>
      </c>
      <c r="S31" s="17">
        <f t="shared" si="5"/>
        <v>0</v>
      </c>
      <c r="T31" s="17">
        <f t="shared" si="5"/>
        <v>0</v>
      </c>
      <c r="U31" s="17">
        <f t="shared" si="5"/>
        <v>0</v>
      </c>
      <c r="V31" s="17">
        <f t="shared" si="5"/>
        <v>0</v>
      </c>
      <c r="W31" s="17">
        <f t="shared" si="5"/>
        <v>0</v>
      </c>
      <c r="X31" s="17" t="s">
        <v>118</v>
      </c>
      <c r="Y31" s="17" t="s">
        <v>118</v>
      </c>
      <c r="Z31" s="17" t="s">
        <v>118</v>
      </c>
      <c r="AA31" s="17" t="s">
        <v>118</v>
      </c>
      <c r="AB31" s="17">
        <f t="shared" si="5"/>
        <v>115</v>
      </c>
      <c r="AC31" s="25"/>
    </row>
    <row r="32" spans="1:34" s="18" customFormat="1" ht="22.5">
      <c r="A32" s="46" t="s">
        <v>131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8"/>
    </row>
    <row r="33" spans="1:34" ht="75">
      <c r="A33" s="3">
        <v>1</v>
      </c>
      <c r="B33" s="2" t="s">
        <v>107</v>
      </c>
      <c r="C33" s="2" t="s">
        <v>108</v>
      </c>
      <c r="D33" s="4" t="s">
        <v>45</v>
      </c>
      <c r="E33" s="4" t="s">
        <v>46</v>
      </c>
      <c r="F33" s="4" t="s">
        <v>47</v>
      </c>
      <c r="G33" s="4">
        <v>6</v>
      </c>
      <c r="H33" s="4">
        <v>1500</v>
      </c>
      <c r="I33" s="14">
        <f>+J33+K33+(L33+M33)*8.3</f>
        <v>500</v>
      </c>
      <c r="J33" s="4">
        <v>500</v>
      </c>
      <c r="K33" s="4"/>
      <c r="L33" s="4"/>
      <c r="M33" s="4"/>
      <c r="N33" s="4">
        <f>+O33+P33+(Q33+R33)*8.3</f>
        <v>500</v>
      </c>
      <c r="O33" s="4">
        <v>500</v>
      </c>
      <c r="P33" s="4"/>
      <c r="Q33" s="4"/>
      <c r="R33" s="4"/>
      <c r="S33" s="4">
        <f>+T33+U33+(V33+W33)*8.3</f>
        <v>0</v>
      </c>
      <c r="T33" s="4"/>
      <c r="U33" s="4"/>
      <c r="V33" s="4"/>
      <c r="W33" s="4"/>
      <c r="X33" s="4"/>
      <c r="Y33" s="4"/>
      <c r="Z33" s="4" t="s">
        <v>48</v>
      </c>
      <c r="AA33" s="4">
        <v>3</v>
      </c>
      <c r="AB33" s="4">
        <v>10</v>
      </c>
      <c r="AC33" s="5">
        <v>43617</v>
      </c>
      <c r="AD33" s="1">
        <v>2019</v>
      </c>
      <c r="AF33" s="1">
        <v>0</v>
      </c>
      <c r="AH33" s="1">
        <v>2019</v>
      </c>
    </row>
    <row r="34" spans="1:34" s="19" customFormat="1">
      <c r="A34" s="12"/>
      <c r="B34" s="13"/>
      <c r="C34" s="45" t="s">
        <v>132</v>
      </c>
      <c r="D34" s="45"/>
      <c r="E34" s="45"/>
      <c r="F34" s="45"/>
      <c r="G34" s="13"/>
      <c r="H34" s="13">
        <v>1501</v>
      </c>
      <c r="I34" s="13">
        <f>+J34+K34+(L34+M34)*8.3</f>
        <v>501</v>
      </c>
      <c r="J34" s="13">
        <v>501</v>
      </c>
      <c r="K34" s="13"/>
      <c r="L34" s="13"/>
      <c r="M34" s="13"/>
      <c r="N34" s="13">
        <f>+O34+P34+(Q34+R34)*8.3</f>
        <v>501</v>
      </c>
      <c r="O34" s="13">
        <v>501</v>
      </c>
      <c r="P34" s="13">
        <v>0</v>
      </c>
      <c r="Q34" s="13"/>
      <c r="R34" s="13">
        <v>0</v>
      </c>
      <c r="S34" s="13">
        <f>+T34+U34+(V34+W34)*8.3</f>
        <v>0</v>
      </c>
      <c r="T34" s="13"/>
      <c r="U34" s="13"/>
      <c r="V34" s="13"/>
      <c r="W34" s="13"/>
      <c r="X34" s="13" t="s">
        <v>137</v>
      </c>
      <c r="Y34" s="13" t="s">
        <v>118</v>
      </c>
      <c r="Z34" s="13" t="s">
        <v>118</v>
      </c>
      <c r="AA34" s="13" t="s">
        <v>118</v>
      </c>
      <c r="AB34" s="13">
        <v>10</v>
      </c>
      <c r="AC34" s="22"/>
    </row>
    <row r="35" spans="1:34" s="20" customFormat="1">
      <c r="A35" s="23">
        <v>1</v>
      </c>
      <c r="B35" s="17"/>
      <c r="C35" s="49" t="s">
        <v>133</v>
      </c>
      <c r="D35" s="49"/>
      <c r="E35" s="49"/>
      <c r="F35" s="49"/>
      <c r="G35" s="17"/>
      <c r="H35" s="17">
        <v>1502</v>
      </c>
      <c r="I35" s="17">
        <f>+J35+K35+(L35+M35)*8.3</f>
        <v>502</v>
      </c>
      <c r="J35" s="17">
        <v>502</v>
      </c>
      <c r="K35" s="17"/>
      <c r="L35" s="17"/>
      <c r="M35" s="17"/>
      <c r="N35" s="17">
        <f>+O35+P35+(Q35+R35)*8.3</f>
        <v>501</v>
      </c>
      <c r="O35" s="17">
        <v>501</v>
      </c>
      <c r="P35" s="17">
        <v>0</v>
      </c>
      <c r="Q35" s="17"/>
      <c r="R35" s="17">
        <v>0</v>
      </c>
      <c r="S35" s="17">
        <f>+T35+U35+(V35+W35)*8.3</f>
        <v>0</v>
      </c>
      <c r="T35" s="17"/>
      <c r="U35" s="17"/>
      <c r="V35" s="17"/>
      <c r="W35" s="17"/>
      <c r="X35" s="17" t="s">
        <v>118</v>
      </c>
      <c r="Y35" s="17" t="s">
        <v>118</v>
      </c>
      <c r="Z35" s="17" t="s">
        <v>118</v>
      </c>
      <c r="AA35" s="17" t="s">
        <v>118</v>
      </c>
      <c r="AB35" s="17">
        <v>10</v>
      </c>
      <c r="AC35" s="25"/>
    </row>
    <row r="36" spans="1:34" s="18" customFormat="1" ht="22.5">
      <c r="A36" s="46" t="s">
        <v>134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8"/>
    </row>
    <row r="37" spans="1:34" ht="37.5">
      <c r="A37" s="3">
        <v>1</v>
      </c>
      <c r="B37" s="2" t="s">
        <v>32</v>
      </c>
      <c r="C37" s="2" t="s">
        <v>33</v>
      </c>
      <c r="D37" s="4" t="s">
        <v>34</v>
      </c>
      <c r="E37" s="4" t="s">
        <v>35</v>
      </c>
      <c r="F37" s="4" t="s">
        <v>36</v>
      </c>
      <c r="G37" s="4"/>
      <c r="H37" s="4"/>
      <c r="I37" s="14">
        <v>1500</v>
      </c>
      <c r="J37" s="4">
        <v>500</v>
      </c>
      <c r="K37" s="4">
        <v>1000</v>
      </c>
      <c r="L37" s="4"/>
      <c r="M37" s="4"/>
      <c r="N37" s="4">
        <v>1500</v>
      </c>
      <c r="O37" s="4">
        <v>500</v>
      </c>
      <c r="P37" s="4">
        <v>1000</v>
      </c>
      <c r="Q37" s="4"/>
      <c r="R37" s="4"/>
      <c r="S37" s="4"/>
      <c r="T37" s="4"/>
      <c r="U37" s="4"/>
      <c r="V37" s="4"/>
      <c r="W37" s="4"/>
      <c r="X37" s="4"/>
      <c r="Y37" s="4"/>
      <c r="Z37" s="4" t="s">
        <v>37</v>
      </c>
      <c r="AA37" s="4">
        <v>4</v>
      </c>
      <c r="AB37" s="4">
        <v>6</v>
      </c>
      <c r="AC37" s="5">
        <v>44132</v>
      </c>
    </row>
    <row r="38" spans="1:34" s="19" customFormat="1">
      <c r="A38" s="12"/>
      <c r="B38" s="13"/>
      <c r="C38" s="45" t="s">
        <v>125</v>
      </c>
      <c r="D38" s="45"/>
      <c r="E38" s="45"/>
      <c r="F38" s="45"/>
      <c r="G38" s="13"/>
      <c r="H38" s="13"/>
      <c r="I38" s="13">
        <v>1500</v>
      </c>
      <c r="J38" s="13">
        <v>500</v>
      </c>
      <c r="K38" s="13">
        <v>1000</v>
      </c>
      <c r="L38" s="13"/>
      <c r="M38" s="13"/>
      <c r="N38" s="13">
        <v>1500</v>
      </c>
      <c r="O38" s="13">
        <v>500</v>
      </c>
      <c r="P38" s="13">
        <v>1000</v>
      </c>
      <c r="Q38" s="13"/>
      <c r="R38" s="13">
        <v>0</v>
      </c>
      <c r="S38" s="13"/>
      <c r="T38" s="13"/>
      <c r="U38" s="13"/>
      <c r="V38" s="13"/>
      <c r="W38" s="13"/>
      <c r="X38" s="13" t="s">
        <v>118</v>
      </c>
      <c r="Y38" s="13" t="s">
        <v>118</v>
      </c>
      <c r="Z38" s="13" t="s">
        <v>118</v>
      </c>
      <c r="AA38" s="13" t="s">
        <v>118</v>
      </c>
      <c r="AB38" s="13">
        <v>6</v>
      </c>
      <c r="AC38" s="22"/>
    </row>
    <row r="39" spans="1:34" ht="56.25">
      <c r="A39" s="3">
        <v>1</v>
      </c>
      <c r="B39" s="2" t="s">
        <v>96</v>
      </c>
      <c r="C39" s="2" t="s">
        <v>97</v>
      </c>
      <c r="D39" s="4" t="s">
        <v>45</v>
      </c>
      <c r="E39" s="4" t="s">
        <v>46</v>
      </c>
      <c r="F39" s="4" t="s">
        <v>98</v>
      </c>
      <c r="G39" s="4">
        <v>17000</v>
      </c>
      <c r="H39" s="4">
        <v>3400</v>
      </c>
      <c r="I39" s="14">
        <f>+J39+K39+(L39+M39)*8.3</f>
        <v>5000</v>
      </c>
      <c r="J39" s="4">
        <v>2000</v>
      </c>
      <c r="K39" s="4">
        <v>3000</v>
      </c>
      <c r="L39" s="4"/>
      <c r="M39" s="4"/>
      <c r="N39" s="4">
        <v>5000</v>
      </c>
      <c r="O39" s="4">
        <v>2000</v>
      </c>
      <c r="P39" s="4">
        <v>3000</v>
      </c>
      <c r="Q39" s="4"/>
      <c r="R39" s="4"/>
      <c r="S39" s="4">
        <v>0</v>
      </c>
      <c r="T39" s="4"/>
      <c r="U39" s="4"/>
      <c r="V39" s="4"/>
      <c r="W39" s="4"/>
      <c r="X39" s="4" t="s">
        <v>138</v>
      </c>
      <c r="Y39" s="4"/>
      <c r="Z39" s="4" t="s">
        <v>37</v>
      </c>
      <c r="AA39" s="4">
        <v>4</v>
      </c>
      <c r="AB39" s="4">
        <v>25</v>
      </c>
      <c r="AC39" s="5">
        <v>43831</v>
      </c>
      <c r="AD39" s="1">
        <v>2019</v>
      </c>
      <c r="AF39" s="1">
        <v>0.70000000000000007</v>
      </c>
      <c r="AH39" s="1">
        <v>2019</v>
      </c>
    </row>
    <row r="40" spans="1:34" ht="75">
      <c r="A40" s="3">
        <v>2</v>
      </c>
      <c r="B40" s="2" t="s">
        <v>105</v>
      </c>
      <c r="C40" s="2" t="s">
        <v>106</v>
      </c>
      <c r="D40" s="4" t="s">
        <v>45</v>
      </c>
      <c r="E40" s="4" t="s">
        <v>103</v>
      </c>
      <c r="F40" s="4" t="s">
        <v>95</v>
      </c>
      <c r="G40" s="4">
        <v>300</v>
      </c>
      <c r="H40" s="4">
        <v>1500</v>
      </c>
      <c r="I40" s="14">
        <f>+J40+K40+(L40+M40)*8.3</f>
        <v>500</v>
      </c>
      <c r="J40" s="4">
        <v>500</v>
      </c>
      <c r="K40" s="4"/>
      <c r="L40" s="4"/>
      <c r="M40" s="4"/>
      <c r="N40" s="4">
        <f>+O40+P40+(Q40+R40)*8.3</f>
        <v>500</v>
      </c>
      <c r="O40" s="4">
        <v>500</v>
      </c>
      <c r="P40" s="4"/>
      <c r="Q40" s="4"/>
      <c r="R40" s="4"/>
      <c r="S40" s="4">
        <f>+T40+U40+(V40+W40)*8.3</f>
        <v>0</v>
      </c>
      <c r="T40" s="4"/>
      <c r="U40" s="4"/>
      <c r="V40" s="4"/>
      <c r="W40" s="4"/>
      <c r="X40" s="4"/>
      <c r="Y40" s="4"/>
      <c r="Z40" s="4" t="s">
        <v>48</v>
      </c>
      <c r="AA40" s="4">
        <v>4</v>
      </c>
      <c r="AB40" s="4">
        <v>12</v>
      </c>
      <c r="AC40" s="5">
        <v>43586</v>
      </c>
      <c r="AD40" s="1">
        <v>2019</v>
      </c>
      <c r="AF40" s="1">
        <f>+K40/I40</f>
        <v>0</v>
      </c>
      <c r="AH40" s="1">
        <v>2019</v>
      </c>
    </row>
    <row r="41" spans="1:34" s="19" customFormat="1">
      <c r="A41" s="12"/>
      <c r="B41" s="13"/>
      <c r="C41" s="45" t="s">
        <v>128</v>
      </c>
      <c r="D41" s="45"/>
      <c r="E41" s="45"/>
      <c r="F41" s="45"/>
      <c r="G41" s="13">
        <f>G40+G39</f>
        <v>17300</v>
      </c>
      <c r="H41" s="13">
        <f t="shared" ref="H41:AB41" si="6">H40+H39</f>
        <v>4900</v>
      </c>
      <c r="I41" s="13">
        <f t="shared" si="6"/>
        <v>5500</v>
      </c>
      <c r="J41" s="13">
        <f t="shared" si="6"/>
        <v>2500</v>
      </c>
      <c r="K41" s="13">
        <f t="shared" si="6"/>
        <v>3000</v>
      </c>
      <c r="L41" s="13">
        <f t="shared" si="6"/>
        <v>0</v>
      </c>
      <c r="M41" s="13">
        <f t="shared" si="6"/>
        <v>0</v>
      </c>
      <c r="N41" s="13">
        <f t="shared" si="6"/>
        <v>5500</v>
      </c>
      <c r="O41" s="13">
        <f t="shared" si="6"/>
        <v>2500</v>
      </c>
      <c r="P41" s="13">
        <f t="shared" si="6"/>
        <v>3000</v>
      </c>
      <c r="Q41" s="13">
        <f t="shared" si="6"/>
        <v>0</v>
      </c>
      <c r="R41" s="13">
        <f t="shared" si="6"/>
        <v>0</v>
      </c>
      <c r="S41" s="13">
        <f t="shared" si="6"/>
        <v>0</v>
      </c>
      <c r="T41" s="13">
        <f t="shared" si="6"/>
        <v>0</v>
      </c>
      <c r="U41" s="13">
        <f t="shared" si="6"/>
        <v>0</v>
      </c>
      <c r="V41" s="13">
        <f t="shared" si="6"/>
        <v>0</v>
      </c>
      <c r="W41" s="13">
        <f t="shared" si="6"/>
        <v>0</v>
      </c>
      <c r="X41" s="13" t="s">
        <v>118</v>
      </c>
      <c r="Y41" s="13" t="s">
        <v>118</v>
      </c>
      <c r="Z41" s="13" t="s">
        <v>118</v>
      </c>
      <c r="AA41" s="13" t="s">
        <v>118</v>
      </c>
      <c r="AB41" s="13">
        <f t="shared" si="6"/>
        <v>37</v>
      </c>
      <c r="AC41" s="22"/>
    </row>
    <row r="42" spans="1:34" ht="37.5">
      <c r="A42" s="3">
        <v>1</v>
      </c>
      <c r="B42" s="2" t="s">
        <v>72</v>
      </c>
      <c r="C42" s="2" t="s">
        <v>73</v>
      </c>
      <c r="D42" s="4" t="s">
        <v>40</v>
      </c>
      <c r="E42" s="4" t="s">
        <v>74</v>
      </c>
      <c r="F42" s="4" t="s">
        <v>75</v>
      </c>
      <c r="G42" s="4">
        <v>100</v>
      </c>
      <c r="H42" s="4">
        <v>600</v>
      </c>
      <c r="I42" s="14">
        <v>3800</v>
      </c>
      <c r="J42" s="4">
        <v>950</v>
      </c>
      <c r="K42" s="4">
        <v>2850</v>
      </c>
      <c r="L42" s="4"/>
      <c r="M42" s="4"/>
      <c r="N42" s="4">
        <v>3800</v>
      </c>
      <c r="O42" s="4">
        <v>950</v>
      </c>
      <c r="P42" s="4">
        <v>2850</v>
      </c>
      <c r="Q42" s="4"/>
      <c r="R42" s="4"/>
      <c r="S42" s="4">
        <v>0</v>
      </c>
      <c r="T42" s="4"/>
      <c r="U42" s="4"/>
      <c r="V42" s="4"/>
      <c r="W42" s="4"/>
      <c r="X42" s="4"/>
      <c r="Y42" s="4"/>
      <c r="Z42" s="4" t="s">
        <v>76</v>
      </c>
      <c r="AA42" s="4">
        <v>4</v>
      </c>
      <c r="AB42" s="4">
        <v>12</v>
      </c>
      <c r="AC42" s="5">
        <v>43525</v>
      </c>
      <c r="AD42" s="1">
        <v>2019</v>
      </c>
      <c r="AF42" s="1">
        <v>0.75</v>
      </c>
      <c r="AH42" s="1">
        <v>2019</v>
      </c>
    </row>
    <row r="43" spans="1:34" ht="37.5">
      <c r="A43" s="3">
        <f>1+A42</f>
        <v>2</v>
      </c>
      <c r="B43" s="2" t="s">
        <v>77</v>
      </c>
      <c r="C43" s="2" t="s">
        <v>78</v>
      </c>
      <c r="D43" s="4" t="s">
        <v>40</v>
      </c>
      <c r="E43" s="4" t="s">
        <v>74</v>
      </c>
      <c r="F43" s="4" t="s">
        <v>75</v>
      </c>
      <c r="G43" s="4">
        <v>100</v>
      </c>
      <c r="H43" s="4">
        <v>600</v>
      </c>
      <c r="I43" s="14">
        <v>3703</v>
      </c>
      <c r="J43" s="4">
        <v>925.75</v>
      </c>
      <c r="K43" s="4">
        <v>2777.25</v>
      </c>
      <c r="L43" s="4"/>
      <c r="M43" s="4"/>
      <c r="N43" s="4">
        <v>3703</v>
      </c>
      <c r="O43" s="4">
        <v>925.75</v>
      </c>
      <c r="P43" s="4">
        <v>2777.25</v>
      </c>
      <c r="Q43" s="4"/>
      <c r="R43" s="4"/>
      <c r="S43" s="4">
        <v>0</v>
      </c>
      <c r="T43" s="4"/>
      <c r="U43" s="4"/>
      <c r="V43" s="4"/>
      <c r="W43" s="4"/>
      <c r="X43" s="4"/>
      <c r="Y43" s="4"/>
      <c r="Z43" s="4" t="s">
        <v>76</v>
      </c>
      <c r="AA43" s="4">
        <v>4</v>
      </c>
      <c r="AB43" s="4">
        <v>19</v>
      </c>
      <c r="AC43" s="5">
        <v>43739</v>
      </c>
      <c r="AD43" s="1">
        <v>2019</v>
      </c>
      <c r="AF43" s="1">
        <v>0.75</v>
      </c>
      <c r="AH43" s="1">
        <v>2019</v>
      </c>
    </row>
    <row r="44" spans="1:34" ht="37.5">
      <c r="A44" s="3">
        <f>1+A43</f>
        <v>3</v>
      </c>
      <c r="B44" s="2" t="s">
        <v>81</v>
      </c>
      <c r="C44" s="2" t="s">
        <v>82</v>
      </c>
      <c r="D44" s="4" t="s">
        <v>40</v>
      </c>
      <c r="E44" s="4" t="s">
        <v>64</v>
      </c>
      <c r="F44" s="4" t="s">
        <v>60</v>
      </c>
      <c r="G44" s="4">
        <v>400</v>
      </c>
      <c r="H44" s="4"/>
      <c r="I44" s="14">
        <v>3000</v>
      </c>
      <c r="J44" s="4">
        <v>2000</v>
      </c>
      <c r="K44" s="4">
        <v>1000</v>
      </c>
      <c r="L44" s="4"/>
      <c r="M44" s="4"/>
      <c r="N44" s="4">
        <v>3000</v>
      </c>
      <c r="O44" s="4">
        <v>2000</v>
      </c>
      <c r="P44" s="4">
        <v>1000</v>
      </c>
      <c r="Q44" s="4"/>
      <c r="R44" s="4"/>
      <c r="S44" s="4">
        <v>0</v>
      </c>
      <c r="T44" s="4"/>
      <c r="U44" s="4"/>
      <c r="V44" s="4"/>
      <c r="W44" s="4"/>
      <c r="X44" s="4"/>
      <c r="Y44" s="4"/>
      <c r="Z44" s="4" t="s">
        <v>83</v>
      </c>
      <c r="AA44" s="4">
        <v>4</v>
      </c>
      <c r="AB44" s="4">
        <v>10</v>
      </c>
      <c r="AC44" s="5">
        <v>43709</v>
      </c>
      <c r="AD44" s="1">
        <v>2019</v>
      </c>
      <c r="AF44" s="1">
        <v>0.33333333333333331</v>
      </c>
      <c r="AH44" s="1">
        <v>2019</v>
      </c>
    </row>
    <row r="45" spans="1:34" ht="75">
      <c r="A45" s="3">
        <f>1+A44</f>
        <v>4</v>
      </c>
      <c r="B45" s="2" t="s">
        <v>84</v>
      </c>
      <c r="C45" s="2" t="s">
        <v>85</v>
      </c>
      <c r="D45" s="4" t="s">
        <v>40</v>
      </c>
      <c r="E45" s="4" t="s">
        <v>86</v>
      </c>
      <c r="F45" s="4" t="s">
        <v>60</v>
      </c>
      <c r="G45" s="4">
        <v>500</v>
      </c>
      <c r="H45" s="4"/>
      <c r="I45" s="14">
        <v>1967</v>
      </c>
      <c r="J45" s="4">
        <v>1967</v>
      </c>
      <c r="K45" s="4"/>
      <c r="L45" s="4"/>
      <c r="M45" s="4"/>
      <c r="N45" s="4">
        <v>1967</v>
      </c>
      <c r="O45" s="4">
        <v>1967</v>
      </c>
      <c r="P45" s="4"/>
      <c r="Q45" s="4"/>
      <c r="R45" s="4"/>
      <c r="S45" s="4">
        <v>0</v>
      </c>
      <c r="T45" s="4"/>
      <c r="U45" s="4"/>
      <c r="V45" s="4"/>
      <c r="W45" s="4"/>
      <c r="X45" s="4"/>
      <c r="Y45" s="4"/>
      <c r="Z45" s="4" t="s">
        <v>48</v>
      </c>
      <c r="AA45" s="4">
        <v>4</v>
      </c>
      <c r="AB45" s="4">
        <v>15</v>
      </c>
      <c r="AC45" s="5">
        <v>43770</v>
      </c>
      <c r="AD45" s="1">
        <v>2019</v>
      </c>
      <c r="AF45" s="1">
        <v>0</v>
      </c>
      <c r="AH45" s="1">
        <v>2019</v>
      </c>
    </row>
    <row r="46" spans="1:34" ht="37.5">
      <c r="A46" s="3">
        <v>5</v>
      </c>
      <c r="B46" s="2" t="s">
        <v>99</v>
      </c>
      <c r="C46" s="2" t="s">
        <v>82</v>
      </c>
      <c r="D46" s="4" t="s">
        <v>40</v>
      </c>
      <c r="E46" s="4" t="s">
        <v>64</v>
      </c>
      <c r="F46" s="4" t="s">
        <v>60</v>
      </c>
      <c r="G46" s="4">
        <v>320</v>
      </c>
      <c r="H46" s="4"/>
      <c r="I46" s="14">
        <f>+J46+K46+(L46+M46)*8.3</f>
        <v>1000</v>
      </c>
      <c r="J46" s="4">
        <v>500</v>
      </c>
      <c r="K46" s="4">
        <v>500</v>
      </c>
      <c r="L46" s="4"/>
      <c r="M46" s="4"/>
      <c r="N46" s="4">
        <f>+O46+P46+(Q46+R46)*8.3</f>
        <v>1000</v>
      </c>
      <c r="O46" s="4">
        <v>500</v>
      </c>
      <c r="P46" s="4">
        <v>500</v>
      </c>
      <c r="Q46" s="4"/>
      <c r="R46" s="4"/>
      <c r="S46" s="4">
        <f>+T46+U46+(V46+W46)*8.3</f>
        <v>0</v>
      </c>
      <c r="T46" s="4"/>
      <c r="U46" s="4"/>
      <c r="V46" s="4"/>
      <c r="W46" s="4"/>
      <c r="X46" s="4"/>
      <c r="Y46" s="4"/>
      <c r="Z46" s="4" t="s">
        <v>76</v>
      </c>
      <c r="AA46" s="4">
        <v>4</v>
      </c>
      <c r="AB46" s="4">
        <v>10</v>
      </c>
      <c r="AC46" s="5">
        <v>43556</v>
      </c>
      <c r="AD46" s="1">
        <v>2019</v>
      </c>
      <c r="AF46" s="1">
        <f>+K46/I46</f>
        <v>0.5</v>
      </c>
      <c r="AH46" s="1">
        <v>2019</v>
      </c>
    </row>
    <row r="47" spans="1:34" s="19" customFormat="1">
      <c r="A47" s="12"/>
      <c r="B47" s="13"/>
      <c r="C47" s="45" t="s">
        <v>135</v>
      </c>
      <c r="D47" s="45"/>
      <c r="E47" s="45"/>
      <c r="F47" s="45"/>
      <c r="G47" s="13"/>
      <c r="H47" s="13"/>
      <c r="I47" s="13">
        <f>I42+I43+I44+I45+I46</f>
        <v>13470</v>
      </c>
      <c r="J47" s="13">
        <f t="shared" ref="J47:AB47" si="7">J42+J43+J44+J45+J46</f>
        <v>6342.75</v>
      </c>
      <c r="K47" s="13">
        <f t="shared" si="7"/>
        <v>7127.25</v>
      </c>
      <c r="L47" s="13">
        <f t="shared" si="7"/>
        <v>0</v>
      </c>
      <c r="M47" s="13">
        <f t="shared" si="7"/>
        <v>0</v>
      </c>
      <c r="N47" s="13">
        <f t="shared" si="7"/>
        <v>13470</v>
      </c>
      <c r="O47" s="13">
        <f t="shared" si="7"/>
        <v>6342.75</v>
      </c>
      <c r="P47" s="13">
        <f t="shared" si="7"/>
        <v>7127.25</v>
      </c>
      <c r="Q47" s="13">
        <f t="shared" si="7"/>
        <v>0</v>
      </c>
      <c r="R47" s="13">
        <f t="shared" si="7"/>
        <v>0</v>
      </c>
      <c r="S47" s="13">
        <f t="shared" si="7"/>
        <v>0</v>
      </c>
      <c r="T47" s="13">
        <f t="shared" si="7"/>
        <v>0</v>
      </c>
      <c r="U47" s="13">
        <f t="shared" si="7"/>
        <v>0</v>
      </c>
      <c r="V47" s="13">
        <f t="shared" si="7"/>
        <v>0</v>
      </c>
      <c r="W47" s="13">
        <f t="shared" si="7"/>
        <v>0</v>
      </c>
      <c r="X47" s="13" t="s">
        <v>118</v>
      </c>
      <c r="Y47" s="13" t="s">
        <v>118</v>
      </c>
      <c r="Z47" s="13" t="s">
        <v>118</v>
      </c>
      <c r="AA47" s="13" t="s">
        <v>118</v>
      </c>
      <c r="AB47" s="13">
        <f t="shared" si="7"/>
        <v>66</v>
      </c>
      <c r="AC47" s="22"/>
    </row>
    <row r="48" spans="1:34" s="20" customFormat="1">
      <c r="A48" s="23">
        <v>8</v>
      </c>
      <c r="B48" s="17"/>
      <c r="C48" s="49" t="s">
        <v>136</v>
      </c>
      <c r="D48" s="49"/>
      <c r="E48" s="49"/>
      <c r="F48" s="49"/>
      <c r="G48" s="17"/>
      <c r="H48" s="17"/>
      <c r="I48" s="17">
        <f>I47+I41+I38</f>
        <v>20470</v>
      </c>
      <c r="J48" s="17">
        <f t="shared" ref="J48:AB48" si="8">J47+J41+J38</f>
        <v>9342.75</v>
      </c>
      <c r="K48" s="17">
        <f t="shared" si="8"/>
        <v>11127.25</v>
      </c>
      <c r="L48" s="17">
        <f t="shared" si="8"/>
        <v>0</v>
      </c>
      <c r="M48" s="17">
        <f t="shared" si="8"/>
        <v>0</v>
      </c>
      <c r="N48" s="17">
        <f t="shared" si="8"/>
        <v>20470</v>
      </c>
      <c r="O48" s="17">
        <f t="shared" si="8"/>
        <v>9342.75</v>
      </c>
      <c r="P48" s="17">
        <f t="shared" si="8"/>
        <v>11127.25</v>
      </c>
      <c r="Q48" s="17">
        <f t="shared" si="8"/>
        <v>0</v>
      </c>
      <c r="R48" s="17">
        <f t="shared" si="8"/>
        <v>0</v>
      </c>
      <c r="S48" s="17">
        <f t="shared" si="8"/>
        <v>0</v>
      </c>
      <c r="T48" s="17">
        <f t="shared" si="8"/>
        <v>0</v>
      </c>
      <c r="U48" s="17">
        <f t="shared" si="8"/>
        <v>0</v>
      </c>
      <c r="V48" s="17">
        <f t="shared" si="8"/>
        <v>0</v>
      </c>
      <c r="W48" s="17">
        <f t="shared" si="8"/>
        <v>0</v>
      </c>
      <c r="X48" s="17" t="s">
        <v>118</v>
      </c>
      <c r="Y48" s="17" t="s">
        <v>118</v>
      </c>
      <c r="Z48" s="17" t="s">
        <v>118</v>
      </c>
      <c r="AA48" s="17" t="s">
        <v>118</v>
      </c>
      <c r="AB48" s="17">
        <f t="shared" si="8"/>
        <v>109</v>
      </c>
      <c r="AC48" s="25"/>
    </row>
    <row r="49" spans="1:29" s="20" customFormat="1" ht="9" customHeight="1">
      <c r="A49" s="60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8"/>
    </row>
    <row r="50" spans="1:29" s="21" customFormat="1" ht="19.5" thickBot="1">
      <c r="A50" s="26">
        <f>A48+A35+A31+A17</f>
        <v>26</v>
      </c>
      <c r="B50" s="27"/>
      <c r="C50" s="59" t="s">
        <v>139</v>
      </c>
      <c r="D50" s="59"/>
      <c r="E50" s="59"/>
      <c r="F50" s="59"/>
      <c r="G50" s="27"/>
      <c r="H50" s="27"/>
      <c r="I50" s="27">
        <f>I48+I35+I31+I17</f>
        <v>87986</v>
      </c>
      <c r="J50" s="27">
        <f t="shared" ref="J50:AB50" si="9">J48+J35+J31+J17</f>
        <v>57213.75</v>
      </c>
      <c r="K50" s="27">
        <f t="shared" si="9"/>
        <v>25377.25</v>
      </c>
      <c r="L50" s="27">
        <f t="shared" si="9"/>
        <v>0</v>
      </c>
      <c r="M50" s="27">
        <f t="shared" si="9"/>
        <v>650</v>
      </c>
      <c r="N50" s="27">
        <f t="shared" si="9"/>
        <v>87685</v>
      </c>
      <c r="O50" s="27">
        <f t="shared" si="9"/>
        <v>56912.75</v>
      </c>
      <c r="P50" s="27">
        <f t="shared" si="9"/>
        <v>25377.25</v>
      </c>
      <c r="Q50" s="27">
        <f t="shared" si="9"/>
        <v>0</v>
      </c>
      <c r="R50" s="27">
        <f t="shared" si="9"/>
        <v>650</v>
      </c>
      <c r="S50" s="27">
        <f t="shared" si="9"/>
        <v>0</v>
      </c>
      <c r="T50" s="27">
        <f t="shared" si="9"/>
        <v>0</v>
      </c>
      <c r="U50" s="27">
        <f t="shared" si="9"/>
        <v>0</v>
      </c>
      <c r="V50" s="27">
        <f t="shared" si="9"/>
        <v>0</v>
      </c>
      <c r="W50" s="27">
        <f t="shared" si="9"/>
        <v>0</v>
      </c>
      <c r="X50" s="27" t="s">
        <v>118</v>
      </c>
      <c r="Y50" s="27" t="s">
        <v>118</v>
      </c>
      <c r="Z50" s="27" t="s">
        <v>118</v>
      </c>
      <c r="AA50" s="27" t="s">
        <v>118</v>
      </c>
      <c r="AB50" s="27">
        <f t="shared" si="9"/>
        <v>590</v>
      </c>
      <c r="AC50" s="28"/>
    </row>
    <row r="51" spans="1:29" ht="73.5" customHeight="1">
      <c r="A51" s="50" t="s">
        <v>119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spans="1:29" ht="37.5" customHeight="1">
      <c r="A52" s="39" t="s">
        <v>120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</row>
    <row r="53" spans="1:29" ht="73.5" customHeight="1">
      <c r="A53" s="39" t="s">
        <v>121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</row>
  </sheetData>
  <autoFilter ref="A5:AH5"/>
  <sortState ref="A37:WWR44">
    <sortCondition ref="D37:D44"/>
  </sortState>
  <mergeCells count="38">
    <mergeCell ref="C47:F47"/>
    <mergeCell ref="C48:F48"/>
    <mergeCell ref="C50:F50"/>
    <mergeCell ref="A49:AC49"/>
    <mergeCell ref="C34:F34"/>
    <mergeCell ref="C35:F35"/>
    <mergeCell ref="A36:AC36"/>
    <mergeCell ref="C38:F38"/>
    <mergeCell ref="C41:F41"/>
    <mergeCell ref="A1:AC1"/>
    <mergeCell ref="A3:A4"/>
    <mergeCell ref="B3:B4"/>
    <mergeCell ref="C3:C4"/>
    <mergeCell ref="F3:H3"/>
    <mergeCell ref="I3:I4"/>
    <mergeCell ref="J3:M3"/>
    <mergeCell ref="N3:R3"/>
    <mergeCell ref="X3:Y3"/>
    <mergeCell ref="Z3:Z4"/>
    <mergeCell ref="AB3:AB4"/>
    <mergeCell ref="AC3:AC4"/>
    <mergeCell ref="A2:AC2"/>
    <mergeCell ref="A52:AC52"/>
    <mergeCell ref="A53:AC53"/>
    <mergeCell ref="D3:D4"/>
    <mergeCell ref="E3:E4"/>
    <mergeCell ref="AA3:AA4"/>
    <mergeCell ref="A6:AC6"/>
    <mergeCell ref="C13:F13"/>
    <mergeCell ref="C16:F16"/>
    <mergeCell ref="A18:AC18"/>
    <mergeCell ref="C20:F20"/>
    <mergeCell ref="C17:F17"/>
    <mergeCell ref="C23:F23"/>
    <mergeCell ref="C30:F30"/>
    <mergeCell ref="C31:F31"/>
    <mergeCell ref="A51:AC51"/>
    <mergeCell ref="A32:AC32"/>
  </mergeCells>
  <conditionalFormatting sqref="B54:B65555 B50 B7:B16 B19:B31 B33:B35 B37:B48 B3">
    <cfRule type="duplicateValues" dxfId="13" priority="4"/>
  </conditionalFormatting>
  <conditionalFormatting sqref="C54:C65555 A52 C50 C7:C16 C19:C31 C33:C35 C37:C48 C3">
    <cfRule type="duplicateValues" dxfId="12" priority="3"/>
  </conditionalFormatting>
  <conditionalFormatting sqref="A51">
    <cfRule type="duplicateValues" dxfId="11" priority="2"/>
  </conditionalFormatting>
  <conditionalFormatting sqref="A53">
    <cfRule type="duplicateValues" dxfId="10" priority="1"/>
  </conditionalFormatting>
  <pageMargins left="0" right="0" top="0" bottom="0" header="0.31496062992125984" footer="0.31496062992125984"/>
  <pageSetup paperSize="9" scale="35" orientation="landscape" horizontalDpi="180" verticalDpi="180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85" zoomScaleNormal="100" zoomScaleSheetLayoutView="85" workbookViewId="0">
      <selection activeCell="E2" sqref="E2:G2"/>
    </sheetView>
  </sheetViews>
  <sheetFormatPr defaultRowHeight="15"/>
  <cols>
    <col min="2" max="2" width="14.140625" customWidth="1"/>
    <col min="3" max="3" width="14.28515625" customWidth="1"/>
    <col min="4" max="4" width="15.28515625" customWidth="1"/>
    <col min="5" max="5" width="17.42578125" customWidth="1"/>
    <col min="6" max="6" width="21.140625" customWidth="1"/>
    <col min="7" max="7" width="19.140625" customWidth="1"/>
    <col min="8" max="8" width="14" customWidth="1"/>
    <col min="9" max="9" width="14.7109375" customWidth="1"/>
  </cols>
  <sheetData>
    <row r="1" spans="1:13" ht="46.5" customHeight="1">
      <c r="A1" s="61" t="s">
        <v>154</v>
      </c>
      <c r="B1" s="61"/>
      <c r="C1" s="61"/>
      <c r="D1" s="61"/>
      <c r="E1" s="61"/>
      <c r="F1" s="61"/>
      <c r="G1" s="61"/>
      <c r="H1" s="61"/>
    </row>
    <row r="2" spans="1:13" ht="93.75" customHeight="1">
      <c r="A2" s="45" t="s">
        <v>141</v>
      </c>
      <c r="B2" s="45" t="s">
        <v>147</v>
      </c>
      <c r="C2" s="45" t="s">
        <v>148</v>
      </c>
      <c r="D2" s="45" t="s">
        <v>7</v>
      </c>
      <c r="E2" s="45" t="s">
        <v>8</v>
      </c>
      <c r="F2" s="45"/>
      <c r="G2" s="45"/>
      <c r="H2" s="45" t="s">
        <v>13</v>
      </c>
      <c r="I2" s="62" t="s">
        <v>118</v>
      </c>
      <c r="J2" s="33"/>
      <c r="K2" s="34"/>
      <c r="L2" s="34"/>
      <c r="M2" s="32"/>
    </row>
    <row r="3" spans="1:13" ht="75">
      <c r="A3" s="45"/>
      <c r="B3" s="45"/>
      <c r="C3" s="45"/>
      <c r="D3" s="45"/>
      <c r="E3" s="16" t="s">
        <v>22</v>
      </c>
      <c r="F3" s="16" t="s">
        <v>23</v>
      </c>
      <c r="G3" s="16" t="s">
        <v>25</v>
      </c>
      <c r="H3" s="45"/>
      <c r="I3" s="62"/>
      <c r="J3" s="33"/>
      <c r="K3" s="34"/>
      <c r="L3" s="34"/>
      <c r="M3" s="32"/>
    </row>
    <row r="4" spans="1:13" ht="18.75">
      <c r="A4" s="11">
        <v>1</v>
      </c>
      <c r="B4" s="11" t="s">
        <v>142</v>
      </c>
      <c r="C4" s="11">
        <v>8</v>
      </c>
      <c r="D4" s="11">
        <v>41294</v>
      </c>
      <c r="E4" s="11">
        <v>34599</v>
      </c>
      <c r="F4" s="11">
        <v>1300</v>
      </c>
      <c r="G4" s="11">
        <v>650</v>
      </c>
      <c r="H4" s="11">
        <v>356</v>
      </c>
      <c r="I4" s="33"/>
      <c r="J4" s="33"/>
      <c r="K4" s="34"/>
      <c r="L4" s="34"/>
      <c r="M4" s="32"/>
    </row>
    <row r="5" spans="1:13" ht="18.75">
      <c r="A5" s="11">
        <v>2</v>
      </c>
      <c r="B5" s="11" t="s">
        <v>143</v>
      </c>
      <c r="C5" s="11">
        <v>9</v>
      </c>
      <c r="D5" s="11">
        <v>25720</v>
      </c>
      <c r="E5" s="11">
        <v>12770</v>
      </c>
      <c r="F5" s="11">
        <v>12950</v>
      </c>
      <c r="G5" s="11">
        <v>0</v>
      </c>
      <c r="H5" s="11">
        <v>115</v>
      </c>
      <c r="I5" s="33"/>
      <c r="J5" s="33"/>
      <c r="K5" s="34"/>
      <c r="L5" s="34"/>
      <c r="M5" s="32"/>
    </row>
    <row r="6" spans="1:13" ht="18.75">
      <c r="A6" s="11">
        <v>3</v>
      </c>
      <c r="B6" s="11" t="s">
        <v>144</v>
      </c>
      <c r="C6" s="11">
        <v>1</v>
      </c>
      <c r="D6" s="11">
        <v>500</v>
      </c>
      <c r="E6" s="11">
        <v>500</v>
      </c>
      <c r="F6" s="11">
        <v>0</v>
      </c>
      <c r="G6" s="11">
        <v>0</v>
      </c>
      <c r="H6" s="11">
        <v>10</v>
      </c>
      <c r="I6" s="33"/>
      <c r="J6" s="33"/>
      <c r="K6" s="34"/>
      <c r="L6" s="34"/>
      <c r="M6" s="32"/>
    </row>
    <row r="7" spans="1:13" ht="18.75">
      <c r="A7" s="11">
        <v>4</v>
      </c>
      <c r="B7" s="11" t="s">
        <v>145</v>
      </c>
      <c r="C7" s="11">
        <v>8</v>
      </c>
      <c r="D7" s="11">
        <v>20470</v>
      </c>
      <c r="E7" s="11">
        <v>9342.75</v>
      </c>
      <c r="F7" s="11">
        <v>11127.25</v>
      </c>
      <c r="G7" s="11">
        <v>0</v>
      </c>
      <c r="H7" s="11">
        <v>109</v>
      </c>
      <c r="I7" s="33"/>
      <c r="J7" s="33"/>
      <c r="K7" s="34"/>
      <c r="L7" s="34"/>
      <c r="M7" s="32"/>
    </row>
    <row r="8" spans="1:13">
      <c r="A8" s="32" t="s">
        <v>118</v>
      </c>
      <c r="B8" s="32"/>
      <c r="C8" s="32"/>
      <c r="D8" s="32"/>
      <c r="E8" s="32"/>
      <c r="F8" s="32"/>
      <c r="G8" s="32"/>
      <c r="H8" s="32"/>
      <c r="I8" s="34"/>
      <c r="J8" s="34"/>
      <c r="K8" s="34"/>
      <c r="L8" s="34"/>
      <c r="M8" s="32"/>
    </row>
    <row r="9" spans="1:13">
      <c r="A9" s="32" t="s">
        <v>118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>
      <c r="A10" s="32" t="s">
        <v>118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</sheetData>
  <mergeCells count="8">
    <mergeCell ref="A1:H1"/>
    <mergeCell ref="A2:A3"/>
    <mergeCell ref="H2:H3"/>
    <mergeCell ref="I2:I3"/>
    <mergeCell ref="D2:D3"/>
    <mergeCell ref="E2:G2"/>
    <mergeCell ref="C2:C3"/>
    <mergeCell ref="B2:B3"/>
  </mergeCells>
  <pageMargins left="0.7" right="0.7" top="0.75" bottom="0.75" header="0.3" footer="0.3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"/>
  <sheetViews>
    <sheetView view="pageBreakPreview" zoomScale="40" zoomScaleNormal="55" zoomScaleSheetLayoutView="40" workbookViewId="0">
      <selection sqref="A1:AC1"/>
    </sheetView>
  </sheetViews>
  <sheetFormatPr defaultRowHeight="18.75"/>
  <cols>
    <col min="1" max="1" width="6.42578125" style="10" customWidth="1"/>
    <col min="2" max="2" width="32.85546875" style="10" customWidth="1"/>
    <col min="3" max="3" width="41.140625" style="10" customWidth="1"/>
    <col min="4" max="4" width="27.85546875" style="10" customWidth="1"/>
    <col min="5" max="5" width="25.140625" style="10" customWidth="1"/>
    <col min="6" max="6" width="15.85546875" style="10" customWidth="1"/>
    <col min="7" max="7" width="15.42578125" style="10" customWidth="1"/>
    <col min="8" max="8" width="17" style="10" customWidth="1"/>
    <col min="9" max="9" width="14.5703125" style="10" customWidth="1"/>
    <col min="10" max="10" width="19.85546875" style="10" customWidth="1"/>
    <col min="11" max="11" width="20.5703125" style="10" customWidth="1"/>
    <col min="12" max="12" width="1.42578125" style="10" hidden="1" customWidth="1"/>
    <col min="13" max="13" width="19.7109375" style="10" customWidth="1"/>
    <col min="14" max="14" width="13.85546875" style="10" customWidth="1"/>
    <col min="15" max="15" width="17" style="10" customWidth="1"/>
    <col min="16" max="16" width="24.7109375" style="10" customWidth="1"/>
    <col min="17" max="17" width="18.85546875" style="10" hidden="1" customWidth="1"/>
    <col min="18" max="18" width="19.28515625" style="10" customWidth="1"/>
    <col min="19" max="19" width="13.85546875" style="10" hidden="1" customWidth="1"/>
    <col min="20" max="20" width="13.5703125" style="10" hidden="1" customWidth="1"/>
    <col min="21" max="21" width="14.7109375" style="10" hidden="1" customWidth="1"/>
    <col min="22" max="22" width="12.28515625" style="10" hidden="1" customWidth="1"/>
    <col min="23" max="23" width="14.5703125" style="10" hidden="1" customWidth="1"/>
    <col min="24" max="24" width="15" style="10" customWidth="1"/>
    <col min="25" max="25" width="14.140625" style="10" customWidth="1"/>
    <col min="26" max="26" width="28" style="10" customWidth="1"/>
    <col min="27" max="27" width="17.85546875" style="10" customWidth="1"/>
    <col min="28" max="28" width="15.28515625" style="10" customWidth="1"/>
    <col min="29" max="29" width="20" style="10" customWidth="1"/>
    <col min="30" max="32" width="9.85546875" style="10" hidden="1" customWidth="1"/>
    <col min="33" max="33" width="24.5703125" style="10" hidden="1" customWidth="1"/>
    <col min="34" max="34" width="8.28515625" style="10" hidden="1" customWidth="1"/>
    <col min="35" max="35" width="19" style="10" customWidth="1"/>
    <col min="36" max="36" width="11.7109375" style="10" bestFit="1" customWidth="1"/>
    <col min="37" max="257" width="9.140625" style="10"/>
    <col min="258" max="258" width="6.42578125" style="10" customWidth="1"/>
    <col min="259" max="259" width="29.28515625" style="10" customWidth="1"/>
    <col min="260" max="260" width="38.7109375" style="10" customWidth="1"/>
    <col min="261" max="261" width="17.5703125" style="10" customWidth="1"/>
    <col min="262" max="262" width="22.140625" style="10" customWidth="1"/>
    <col min="263" max="263" width="15.85546875" style="10" customWidth="1"/>
    <col min="264" max="264" width="15.42578125" style="10" customWidth="1"/>
    <col min="265" max="265" width="17" style="10" customWidth="1"/>
    <col min="266" max="266" width="14.5703125" style="10" customWidth="1"/>
    <col min="267" max="267" width="19.85546875" style="10" customWidth="1"/>
    <col min="268" max="268" width="20.5703125" style="10" customWidth="1"/>
    <col min="269" max="269" width="0" style="10" hidden="1" customWidth="1"/>
    <col min="270" max="270" width="19.7109375" style="10" customWidth="1"/>
    <col min="271" max="271" width="13.85546875" style="10" customWidth="1"/>
    <col min="272" max="272" width="17" style="10" customWidth="1"/>
    <col min="273" max="273" width="24.7109375" style="10" customWidth="1"/>
    <col min="274" max="274" width="0" style="10" hidden="1" customWidth="1"/>
    <col min="275" max="275" width="19.28515625" style="10" customWidth="1"/>
    <col min="276" max="280" width="0" style="10" hidden="1" customWidth="1"/>
    <col min="281" max="281" width="13.85546875" style="10" customWidth="1"/>
    <col min="282" max="282" width="14.140625" style="10" customWidth="1"/>
    <col min="283" max="283" width="17.85546875" style="10" customWidth="1"/>
    <col min="284" max="284" width="15.28515625" style="10" customWidth="1"/>
    <col min="285" max="285" width="16.42578125" style="10" customWidth="1"/>
    <col min="286" max="290" width="0" style="10" hidden="1" customWidth="1"/>
    <col min="291" max="291" width="19" style="10" customWidth="1"/>
    <col min="292" max="292" width="11.7109375" style="10" bestFit="1" customWidth="1"/>
    <col min="293" max="513" width="9.140625" style="10"/>
    <col min="514" max="514" width="6.42578125" style="10" customWidth="1"/>
    <col min="515" max="515" width="29.28515625" style="10" customWidth="1"/>
    <col min="516" max="516" width="38.7109375" style="10" customWidth="1"/>
    <col min="517" max="517" width="17.5703125" style="10" customWidth="1"/>
    <col min="518" max="518" width="22.140625" style="10" customWidth="1"/>
    <col min="519" max="519" width="15.85546875" style="10" customWidth="1"/>
    <col min="520" max="520" width="15.42578125" style="10" customWidth="1"/>
    <col min="521" max="521" width="17" style="10" customWidth="1"/>
    <col min="522" max="522" width="14.5703125" style="10" customWidth="1"/>
    <col min="523" max="523" width="19.85546875" style="10" customWidth="1"/>
    <col min="524" max="524" width="20.5703125" style="10" customWidth="1"/>
    <col min="525" max="525" width="0" style="10" hidden="1" customWidth="1"/>
    <col min="526" max="526" width="19.7109375" style="10" customWidth="1"/>
    <col min="527" max="527" width="13.85546875" style="10" customWidth="1"/>
    <col min="528" max="528" width="17" style="10" customWidth="1"/>
    <col min="529" max="529" width="24.7109375" style="10" customWidth="1"/>
    <col min="530" max="530" width="0" style="10" hidden="1" customWidth="1"/>
    <col min="531" max="531" width="19.28515625" style="10" customWidth="1"/>
    <col min="532" max="536" width="0" style="10" hidden="1" customWidth="1"/>
    <col min="537" max="537" width="13.85546875" style="10" customWidth="1"/>
    <col min="538" max="538" width="14.140625" style="10" customWidth="1"/>
    <col min="539" max="539" width="17.85546875" style="10" customWidth="1"/>
    <col min="540" max="540" width="15.28515625" style="10" customWidth="1"/>
    <col min="541" max="541" width="16.42578125" style="10" customWidth="1"/>
    <col min="542" max="546" width="0" style="10" hidden="1" customWidth="1"/>
    <col min="547" max="547" width="19" style="10" customWidth="1"/>
    <col min="548" max="548" width="11.7109375" style="10" bestFit="1" customWidth="1"/>
    <col min="549" max="769" width="9.140625" style="10"/>
    <col min="770" max="770" width="6.42578125" style="10" customWidth="1"/>
    <col min="771" max="771" width="29.28515625" style="10" customWidth="1"/>
    <col min="772" max="772" width="38.7109375" style="10" customWidth="1"/>
    <col min="773" max="773" width="17.5703125" style="10" customWidth="1"/>
    <col min="774" max="774" width="22.140625" style="10" customWidth="1"/>
    <col min="775" max="775" width="15.85546875" style="10" customWidth="1"/>
    <col min="776" max="776" width="15.42578125" style="10" customWidth="1"/>
    <col min="777" max="777" width="17" style="10" customWidth="1"/>
    <col min="778" max="778" width="14.5703125" style="10" customWidth="1"/>
    <col min="779" max="779" width="19.85546875" style="10" customWidth="1"/>
    <col min="780" max="780" width="20.5703125" style="10" customWidth="1"/>
    <col min="781" max="781" width="0" style="10" hidden="1" customWidth="1"/>
    <col min="782" max="782" width="19.7109375" style="10" customWidth="1"/>
    <col min="783" max="783" width="13.85546875" style="10" customWidth="1"/>
    <col min="784" max="784" width="17" style="10" customWidth="1"/>
    <col min="785" max="785" width="24.7109375" style="10" customWidth="1"/>
    <col min="786" max="786" width="0" style="10" hidden="1" customWidth="1"/>
    <col min="787" max="787" width="19.28515625" style="10" customWidth="1"/>
    <col min="788" max="792" width="0" style="10" hidden="1" customWidth="1"/>
    <col min="793" max="793" width="13.85546875" style="10" customWidth="1"/>
    <col min="794" max="794" width="14.140625" style="10" customWidth="1"/>
    <col min="795" max="795" width="17.85546875" style="10" customWidth="1"/>
    <col min="796" max="796" width="15.28515625" style="10" customWidth="1"/>
    <col min="797" max="797" width="16.42578125" style="10" customWidth="1"/>
    <col min="798" max="802" width="0" style="10" hidden="1" customWidth="1"/>
    <col min="803" max="803" width="19" style="10" customWidth="1"/>
    <col min="804" max="804" width="11.7109375" style="10" bestFit="1" customWidth="1"/>
    <col min="805" max="1025" width="9.140625" style="10"/>
    <col min="1026" max="1026" width="6.42578125" style="10" customWidth="1"/>
    <col min="1027" max="1027" width="29.28515625" style="10" customWidth="1"/>
    <col min="1028" max="1028" width="38.7109375" style="10" customWidth="1"/>
    <col min="1029" max="1029" width="17.5703125" style="10" customWidth="1"/>
    <col min="1030" max="1030" width="22.140625" style="10" customWidth="1"/>
    <col min="1031" max="1031" width="15.85546875" style="10" customWidth="1"/>
    <col min="1032" max="1032" width="15.42578125" style="10" customWidth="1"/>
    <col min="1033" max="1033" width="17" style="10" customWidth="1"/>
    <col min="1034" max="1034" width="14.5703125" style="10" customWidth="1"/>
    <col min="1035" max="1035" width="19.85546875" style="10" customWidth="1"/>
    <col min="1036" max="1036" width="20.5703125" style="10" customWidth="1"/>
    <col min="1037" max="1037" width="0" style="10" hidden="1" customWidth="1"/>
    <col min="1038" max="1038" width="19.7109375" style="10" customWidth="1"/>
    <col min="1039" max="1039" width="13.85546875" style="10" customWidth="1"/>
    <col min="1040" max="1040" width="17" style="10" customWidth="1"/>
    <col min="1041" max="1041" width="24.7109375" style="10" customWidth="1"/>
    <col min="1042" max="1042" width="0" style="10" hidden="1" customWidth="1"/>
    <col min="1043" max="1043" width="19.28515625" style="10" customWidth="1"/>
    <col min="1044" max="1048" width="0" style="10" hidden="1" customWidth="1"/>
    <col min="1049" max="1049" width="13.85546875" style="10" customWidth="1"/>
    <col min="1050" max="1050" width="14.140625" style="10" customWidth="1"/>
    <col min="1051" max="1051" width="17.85546875" style="10" customWidth="1"/>
    <col min="1052" max="1052" width="15.28515625" style="10" customWidth="1"/>
    <col min="1053" max="1053" width="16.42578125" style="10" customWidth="1"/>
    <col min="1054" max="1058" width="0" style="10" hidden="1" customWidth="1"/>
    <col min="1059" max="1059" width="19" style="10" customWidth="1"/>
    <col min="1060" max="1060" width="11.7109375" style="10" bestFit="1" customWidth="1"/>
    <col min="1061" max="1281" width="9.140625" style="10"/>
    <col min="1282" max="1282" width="6.42578125" style="10" customWidth="1"/>
    <col min="1283" max="1283" width="29.28515625" style="10" customWidth="1"/>
    <col min="1284" max="1284" width="38.7109375" style="10" customWidth="1"/>
    <col min="1285" max="1285" width="17.5703125" style="10" customWidth="1"/>
    <col min="1286" max="1286" width="22.140625" style="10" customWidth="1"/>
    <col min="1287" max="1287" width="15.85546875" style="10" customWidth="1"/>
    <col min="1288" max="1288" width="15.42578125" style="10" customWidth="1"/>
    <col min="1289" max="1289" width="17" style="10" customWidth="1"/>
    <col min="1290" max="1290" width="14.5703125" style="10" customWidth="1"/>
    <col min="1291" max="1291" width="19.85546875" style="10" customWidth="1"/>
    <col min="1292" max="1292" width="20.5703125" style="10" customWidth="1"/>
    <col min="1293" max="1293" width="0" style="10" hidden="1" customWidth="1"/>
    <col min="1294" max="1294" width="19.7109375" style="10" customWidth="1"/>
    <col min="1295" max="1295" width="13.85546875" style="10" customWidth="1"/>
    <col min="1296" max="1296" width="17" style="10" customWidth="1"/>
    <col min="1297" max="1297" width="24.7109375" style="10" customWidth="1"/>
    <col min="1298" max="1298" width="0" style="10" hidden="1" customWidth="1"/>
    <col min="1299" max="1299" width="19.28515625" style="10" customWidth="1"/>
    <col min="1300" max="1304" width="0" style="10" hidden="1" customWidth="1"/>
    <col min="1305" max="1305" width="13.85546875" style="10" customWidth="1"/>
    <col min="1306" max="1306" width="14.140625" style="10" customWidth="1"/>
    <col min="1307" max="1307" width="17.85546875" style="10" customWidth="1"/>
    <col min="1308" max="1308" width="15.28515625" style="10" customWidth="1"/>
    <col min="1309" max="1309" width="16.42578125" style="10" customWidth="1"/>
    <col min="1310" max="1314" width="0" style="10" hidden="1" customWidth="1"/>
    <col min="1315" max="1315" width="19" style="10" customWidth="1"/>
    <col min="1316" max="1316" width="11.7109375" style="10" bestFit="1" customWidth="1"/>
    <col min="1317" max="1537" width="9.140625" style="10"/>
    <col min="1538" max="1538" width="6.42578125" style="10" customWidth="1"/>
    <col min="1539" max="1539" width="29.28515625" style="10" customWidth="1"/>
    <col min="1540" max="1540" width="38.7109375" style="10" customWidth="1"/>
    <col min="1541" max="1541" width="17.5703125" style="10" customWidth="1"/>
    <col min="1542" max="1542" width="22.140625" style="10" customWidth="1"/>
    <col min="1543" max="1543" width="15.85546875" style="10" customWidth="1"/>
    <col min="1544" max="1544" width="15.42578125" style="10" customWidth="1"/>
    <col min="1545" max="1545" width="17" style="10" customWidth="1"/>
    <col min="1546" max="1546" width="14.5703125" style="10" customWidth="1"/>
    <col min="1547" max="1547" width="19.85546875" style="10" customWidth="1"/>
    <col min="1548" max="1548" width="20.5703125" style="10" customWidth="1"/>
    <col min="1549" max="1549" width="0" style="10" hidden="1" customWidth="1"/>
    <col min="1550" max="1550" width="19.7109375" style="10" customWidth="1"/>
    <col min="1551" max="1551" width="13.85546875" style="10" customWidth="1"/>
    <col min="1552" max="1552" width="17" style="10" customWidth="1"/>
    <col min="1553" max="1553" width="24.7109375" style="10" customWidth="1"/>
    <col min="1554" max="1554" width="0" style="10" hidden="1" customWidth="1"/>
    <col min="1555" max="1555" width="19.28515625" style="10" customWidth="1"/>
    <col min="1556" max="1560" width="0" style="10" hidden="1" customWidth="1"/>
    <col min="1561" max="1561" width="13.85546875" style="10" customWidth="1"/>
    <col min="1562" max="1562" width="14.140625" style="10" customWidth="1"/>
    <col min="1563" max="1563" width="17.85546875" style="10" customWidth="1"/>
    <col min="1564" max="1564" width="15.28515625" style="10" customWidth="1"/>
    <col min="1565" max="1565" width="16.42578125" style="10" customWidth="1"/>
    <col min="1566" max="1570" width="0" style="10" hidden="1" customWidth="1"/>
    <col min="1571" max="1571" width="19" style="10" customWidth="1"/>
    <col min="1572" max="1572" width="11.7109375" style="10" bestFit="1" customWidth="1"/>
    <col min="1573" max="1793" width="9.140625" style="10"/>
    <col min="1794" max="1794" width="6.42578125" style="10" customWidth="1"/>
    <col min="1795" max="1795" width="29.28515625" style="10" customWidth="1"/>
    <col min="1796" max="1796" width="38.7109375" style="10" customWidth="1"/>
    <col min="1797" max="1797" width="17.5703125" style="10" customWidth="1"/>
    <col min="1798" max="1798" width="22.140625" style="10" customWidth="1"/>
    <col min="1799" max="1799" width="15.85546875" style="10" customWidth="1"/>
    <col min="1800" max="1800" width="15.42578125" style="10" customWidth="1"/>
    <col min="1801" max="1801" width="17" style="10" customWidth="1"/>
    <col min="1802" max="1802" width="14.5703125" style="10" customWidth="1"/>
    <col min="1803" max="1803" width="19.85546875" style="10" customWidth="1"/>
    <col min="1804" max="1804" width="20.5703125" style="10" customWidth="1"/>
    <col min="1805" max="1805" width="0" style="10" hidden="1" customWidth="1"/>
    <col min="1806" max="1806" width="19.7109375" style="10" customWidth="1"/>
    <col min="1807" max="1807" width="13.85546875" style="10" customWidth="1"/>
    <col min="1808" max="1808" width="17" style="10" customWidth="1"/>
    <col min="1809" max="1809" width="24.7109375" style="10" customWidth="1"/>
    <col min="1810" max="1810" width="0" style="10" hidden="1" customWidth="1"/>
    <col min="1811" max="1811" width="19.28515625" style="10" customWidth="1"/>
    <col min="1812" max="1816" width="0" style="10" hidden="1" customWidth="1"/>
    <col min="1817" max="1817" width="13.85546875" style="10" customWidth="1"/>
    <col min="1818" max="1818" width="14.140625" style="10" customWidth="1"/>
    <col min="1819" max="1819" width="17.85546875" style="10" customWidth="1"/>
    <col min="1820" max="1820" width="15.28515625" style="10" customWidth="1"/>
    <col min="1821" max="1821" width="16.42578125" style="10" customWidth="1"/>
    <col min="1822" max="1826" width="0" style="10" hidden="1" customWidth="1"/>
    <col min="1827" max="1827" width="19" style="10" customWidth="1"/>
    <col min="1828" max="1828" width="11.7109375" style="10" bestFit="1" customWidth="1"/>
    <col min="1829" max="2049" width="9.140625" style="10"/>
    <col min="2050" max="2050" width="6.42578125" style="10" customWidth="1"/>
    <col min="2051" max="2051" width="29.28515625" style="10" customWidth="1"/>
    <col min="2052" max="2052" width="38.7109375" style="10" customWidth="1"/>
    <col min="2053" max="2053" width="17.5703125" style="10" customWidth="1"/>
    <col min="2054" max="2054" width="22.140625" style="10" customWidth="1"/>
    <col min="2055" max="2055" width="15.85546875" style="10" customWidth="1"/>
    <col min="2056" max="2056" width="15.42578125" style="10" customWidth="1"/>
    <col min="2057" max="2057" width="17" style="10" customWidth="1"/>
    <col min="2058" max="2058" width="14.5703125" style="10" customWidth="1"/>
    <col min="2059" max="2059" width="19.85546875" style="10" customWidth="1"/>
    <col min="2060" max="2060" width="20.5703125" style="10" customWidth="1"/>
    <col min="2061" max="2061" width="0" style="10" hidden="1" customWidth="1"/>
    <col min="2062" max="2062" width="19.7109375" style="10" customWidth="1"/>
    <col min="2063" max="2063" width="13.85546875" style="10" customWidth="1"/>
    <col min="2064" max="2064" width="17" style="10" customWidth="1"/>
    <col min="2065" max="2065" width="24.7109375" style="10" customWidth="1"/>
    <col min="2066" max="2066" width="0" style="10" hidden="1" customWidth="1"/>
    <col min="2067" max="2067" width="19.28515625" style="10" customWidth="1"/>
    <col min="2068" max="2072" width="0" style="10" hidden="1" customWidth="1"/>
    <col min="2073" max="2073" width="13.85546875" style="10" customWidth="1"/>
    <col min="2074" max="2074" width="14.140625" style="10" customWidth="1"/>
    <col min="2075" max="2075" width="17.85546875" style="10" customWidth="1"/>
    <col min="2076" max="2076" width="15.28515625" style="10" customWidth="1"/>
    <col min="2077" max="2077" width="16.42578125" style="10" customWidth="1"/>
    <col min="2078" max="2082" width="0" style="10" hidden="1" customWidth="1"/>
    <col min="2083" max="2083" width="19" style="10" customWidth="1"/>
    <col min="2084" max="2084" width="11.7109375" style="10" bestFit="1" customWidth="1"/>
    <col min="2085" max="2305" width="9.140625" style="10"/>
    <col min="2306" max="2306" width="6.42578125" style="10" customWidth="1"/>
    <col min="2307" max="2307" width="29.28515625" style="10" customWidth="1"/>
    <col min="2308" max="2308" width="38.7109375" style="10" customWidth="1"/>
    <col min="2309" max="2309" width="17.5703125" style="10" customWidth="1"/>
    <col min="2310" max="2310" width="22.140625" style="10" customWidth="1"/>
    <col min="2311" max="2311" width="15.85546875" style="10" customWidth="1"/>
    <col min="2312" max="2312" width="15.42578125" style="10" customWidth="1"/>
    <col min="2313" max="2313" width="17" style="10" customWidth="1"/>
    <col min="2314" max="2314" width="14.5703125" style="10" customWidth="1"/>
    <col min="2315" max="2315" width="19.85546875" style="10" customWidth="1"/>
    <col min="2316" max="2316" width="20.5703125" style="10" customWidth="1"/>
    <col min="2317" max="2317" width="0" style="10" hidden="1" customWidth="1"/>
    <col min="2318" max="2318" width="19.7109375" style="10" customWidth="1"/>
    <col min="2319" max="2319" width="13.85546875" style="10" customWidth="1"/>
    <col min="2320" max="2320" width="17" style="10" customWidth="1"/>
    <col min="2321" max="2321" width="24.7109375" style="10" customWidth="1"/>
    <col min="2322" max="2322" width="0" style="10" hidden="1" customWidth="1"/>
    <col min="2323" max="2323" width="19.28515625" style="10" customWidth="1"/>
    <col min="2324" max="2328" width="0" style="10" hidden="1" customWidth="1"/>
    <col min="2329" max="2329" width="13.85546875" style="10" customWidth="1"/>
    <col min="2330" max="2330" width="14.140625" style="10" customWidth="1"/>
    <col min="2331" max="2331" width="17.85546875" style="10" customWidth="1"/>
    <col min="2332" max="2332" width="15.28515625" style="10" customWidth="1"/>
    <col min="2333" max="2333" width="16.42578125" style="10" customWidth="1"/>
    <col min="2334" max="2338" width="0" style="10" hidden="1" customWidth="1"/>
    <col min="2339" max="2339" width="19" style="10" customWidth="1"/>
    <col min="2340" max="2340" width="11.7109375" style="10" bestFit="1" customWidth="1"/>
    <col min="2341" max="2561" width="9.140625" style="10"/>
    <col min="2562" max="2562" width="6.42578125" style="10" customWidth="1"/>
    <col min="2563" max="2563" width="29.28515625" style="10" customWidth="1"/>
    <col min="2564" max="2564" width="38.7109375" style="10" customWidth="1"/>
    <col min="2565" max="2565" width="17.5703125" style="10" customWidth="1"/>
    <col min="2566" max="2566" width="22.140625" style="10" customWidth="1"/>
    <col min="2567" max="2567" width="15.85546875" style="10" customWidth="1"/>
    <col min="2568" max="2568" width="15.42578125" style="10" customWidth="1"/>
    <col min="2569" max="2569" width="17" style="10" customWidth="1"/>
    <col min="2570" max="2570" width="14.5703125" style="10" customWidth="1"/>
    <col min="2571" max="2571" width="19.85546875" style="10" customWidth="1"/>
    <col min="2572" max="2572" width="20.5703125" style="10" customWidth="1"/>
    <col min="2573" max="2573" width="0" style="10" hidden="1" customWidth="1"/>
    <col min="2574" max="2574" width="19.7109375" style="10" customWidth="1"/>
    <col min="2575" max="2575" width="13.85546875" style="10" customWidth="1"/>
    <col min="2576" max="2576" width="17" style="10" customWidth="1"/>
    <col min="2577" max="2577" width="24.7109375" style="10" customWidth="1"/>
    <col min="2578" max="2578" width="0" style="10" hidden="1" customWidth="1"/>
    <col min="2579" max="2579" width="19.28515625" style="10" customWidth="1"/>
    <col min="2580" max="2584" width="0" style="10" hidden="1" customWidth="1"/>
    <col min="2585" max="2585" width="13.85546875" style="10" customWidth="1"/>
    <col min="2586" max="2586" width="14.140625" style="10" customWidth="1"/>
    <col min="2587" max="2587" width="17.85546875" style="10" customWidth="1"/>
    <col min="2588" max="2588" width="15.28515625" style="10" customWidth="1"/>
    <col min="2589" max="2589" width="16.42578125" style="10" customWidth="1"/>
    <col min="2590" max="2594" width="0" style="10" hidden="1" customWidth="1"/>
    <col min="2595" max="2595" width="19" style="10" customWidth="1"/>
    <col min="2596" max="2596" width="11.7109375" style="10" bestFit="1" customWidth="1"/>
    <col min="2597" max="2817" width="9.140625" style="10"/>
    <col min="2818" max="2818" width="6.42578125" style="10" customWidth="1"/>
    <col min="2819" max="2819" width="29.28515625" style="10" customWidth="1"/>
    <col min="2820" max="2820" width="38.7109375" style="10" customWidth="1"/>
    <col min="2821" max="2821" width="17.5703125" style="10" customWidth="1"/>
    <col min="2822" max="2822" width="22.140625" style="10" customWidth="1"/>
    <col min="2823" max="2823" width="15.85546875" style="10" customWidth="1"/>
    <col min="2824" max="2824" width="15.42578125" style="10" customWidth="1"/>
    <col min="2825" max="2825" width="17" style="10" customWidth="1"/>
    <col min="2826" max="2826" width="14.5703125" style="10" customWidth="1"/>
    <col min="2827" max="2827" width="19.85546875" style="10" customWidth="1"/>
    <col min="2828" max="2828" width="20.5703125" style="10" customWidth="1"/>
    <col min="2829" max="2829" width="0" style="10" hidden="1" customWidth="1"/>
    <col min="2830" max="2830" width="19.7109375" style="10" customWidth="1"/>
    <col min="2831" max="2831" width="13.85546875" style="10" customWidth="1"/>
    <col min="2832" max="2832" width="17" style="10" customWidth="1"/>
    <col min="2833" max="2833" width="24.7109375" style="10" customWidth="1"/>
    <col min="2834" max="2834" width="0" style="10" hidden="1" customWidth="1"/>
    <col min="2835" max="2835" width="19.28515625" style="10" customWidth="1"/>
    <col min="2836" max="2840" width="0" style="10" hidden="1" customWidth="1"/>
    <col min="2841" max="2841" width="13.85546875" style="10" customWidth="1"/>
    <col min="2842" max="2842" width="14.140625" style="10" customWidth="1"/>
    <col min="2843" max="2843" width="17.85546875" style="10" customWidth="1"/>
    <col min="2844" max="2844" width="15.28515625" style="10" customWidth="1"/>
    <col min="2845" max="2845" width="16.42578125" style="10" customWidth="1"/>
    <col min="2846" max="2850" width="0" style="10" hidden="1" customWidth="1"/>
    <col min="2851" max="2851" width="19" style="10" customWidth="1"/>
    <col min="2852" max="2852" width="11.7109375" style="10" bestFit="1" customWidth="1"/>
    <col min="2853" max="3073" width="9.140625" style="10"/>
    <col min="3074" max="3074" width="6.42578125" style="10" customWidth="1"/>
    <col min="3075" max="3075" width="29.28515625" style="10" customWidth="1"/>
    <col min="3076" max="3076" width="38.7109375" style="10" customWidth="1"/>
    <col min="3077" max="3077" width="17.5703125" style="10" customWidth="1"/>
    <col min="3078" max="3078" width="22.140625" style="10" customWidth="1"/>
    <col min="3079" max="3079" width="15.85546875" style="10" customWidth="1"/>
    <col min="3080" max="3080" width="15.42578125" style="10" customWidth="1"/>
    <col min="3081" max="3081" width="17" style="10" customWidth="1"/>
    <col min="3082" max="3082" width="14.5703125" style="10" customWidth="1"/>
    <col min="3083" max="3083" width="19.85546875" style="10" customWidth="1"/>
    <col min="3084" max="3084" width="20.5703125" style="10" customWidth="1"/>
    <col min="3085" max="3085" width="0" style="10" hidden="1" customWidth="1"/>
    <col min="3086" max="3086" width="19.7109375" style="10" customWidth="1"/>
    <col min="3087" max="3087" width="13.85546875" style="10" customWidth="1"/>
    <col min="3088" max="3088" width="17" style="10" customWidth="1"/>
    <col min="3089" max="3089" width="24.7109375" style="10" customWidth="1"/>
    <col min="3090" max="3090" width="0" style="10" hidden="1" customWidth="1"/>
    <col min="3091" max="3091" width="19.28515625" style="10" customWidth="1"/>
    <col min="3092" max="3096" width="0" style="10" hidden="1" customWidth="1"/>
    <col min="3097" max="3097" width="13.85546875" style="10" customWidth="1"/>
    <col min="3098" max="3098" width="14.140625" style="10" customWidth="1"/>
    <col min="3099" max="3099" width="17.85546875" style="10" customWidth="1"/>
    <col min="3100" max="3100" width="15.28515625" style="10" customWidth="1"/>
    <col min="3101" max="3101" width="16.42578125" style="10" customWidth="1"/>
    <col min="3102" max="3106" width="0" style="10" hidden="1" customWidth="1"/>
    <col min="3107" max="3107" width="19" style="10" customWidth="1"/>
    <col min="3108" max="3108" width="11.7109375" style="10" bestFit="1" customWidth="1"/>
    <col min="3109" max="3329" width="9.140625" style="10"/>
    <col min="3330" max="3330" width="6.42578125" style="10" customWidth="1"/>
    <col min="3331" max="3331" width="29.28515625" style="10" customWidth="1"/>
    <col min="3332" max="3332" width="38.7109375" style="10" customWidth="1"/>
    <col min="3333" max="3333" width="17.5703125" style="10" customWidth="1"/>
    <col min="3334" max="3334" width="22.140625" style="10" customWidth="1"/>
    <col min="3335" max="3335" width="15.85546875" style="10" customWidth="1"/>
    <col min="3336" max="3336" width="15.42578125" style="10" customWidth="1"/>
    <col min="3337" max="3337" width="17" style="10" customWidth="1"/>
    <col min="3338" max="3338" width="14.5703125" style="10" customWidth="1"/>
    <col min="3339" max="3339" width="19.85546875" style="10" customWidth="1"/>
    <col min="3340" max="3340" width="20.5703125" style="10" customWidth="1"/>
    <col min="3341" max="3341" width="0" style="10" hidden="1" customWidth="1"/>
    <col min="3342" max="3342" width="19.7109375" style="10" customWidth="1"/>
    <col min="3343" max="3343" width="13.85546875" style="10" customWidth="1"/>
    <col min="3344" max="3344" width="17" style="10" customWidth="1"/>
    <col min="3345" max="3345" width="24.7109375" style="10" customWidth="1"/>
    <col min="3346" max="3346" width="0" style="10" hidden="1" customWidth="1"/>
    <col min="3347" max="3347" width="19.28515625" style="10" customWidth="1"/>
    <col min="3348" max="3352" width="0" style="10" hidden="1" customWidth="1"/>
    <col min="3353" max="3353" width="13.85546875" style="10" customWidth="1"/>
    <col min="3354" max="3354" width="14.140625" style="10" customWidth="1"/>
    <col min="3355" max="3355" width="17.85546875" style="10" customWidth="1"/>
    <col min="3356" max="3356" width="15.28515625" style="10" customWidth="1"/>
    <col min="3357" max="3357" width="16.42578125" style="10" customWidth="1"/>
    <col min="3358" max="3362" width="0" style="10" hidden="1" customWidth="1"/>
    <col min="3363" max="3363" width="19" style="10" customWidth="1"/>
    <col min="3364" max="3364" width="11.7109375" style="10" bestFit="1" customWidth="1"/>
    <col min="3365" max="3585" width="9.140625" style="10"/>
    <col min="3586" max="3586" width="6.42578125" style="10" customWidth="1"/>
    <col min="3587" max="3587" width="29.28515625" style="10" customWidth="1"/>
    <col min="3588" max="3588" width="38.7109375" style="10" customWidth="1"/>
    <col min="3589" max="3589" width="17.5703125" style="10" customWidth="1"/>
    <col min="3590" max="3590" width="22.140625" style="10" customWidth="1"/>
    <col min="3591" max="3591" width="15.85546875" style="10" customWidth="1"/>
    <col min="3592" max="3592" width="15.42578125" style="10" customWidth="1"/>
    <col min="3593" max="3593" width="17" style="10" customWidth="1"/>
    <col min="3594" max="3594" width="14.5703125" style="10" customWidth="1"/>
    <col min="3595" max="3595" width="19.85546875" style="10" customWidth="1"/>
    <col min="3596" max="3596" width="20.5703125" style="10" customWidth="1"/>
    <col min="3597" max="3597" width="0" style="10" hidden="1" customWidth="1"/>
    <col min="3598" max="3598" width="19.7109375" style="10" customWidth="1"/>
    <col min="3599" max="3599" width="13.85546875" style="10" customWidth="1"/>
    <col min="3600" max="3600" width="17" style="10" customWidth="1"/>
    <col min="3601" max="3601" width="24.7109375" style="10" customWidth="1"/>
    <col min="3602" max="3602" width="0" style="10" hidden="1" customWidth="1"/>
    <col min="3603" max="3603" width="19.28515625" style="10" customWidth="1"/>
    <col min="3604" max="3608" width="0" style="10" hidden="1" customWidth="1"/>
    <col min="3609" max="3609" width="13.85546875" style="10" customWidth="1"/>
    <col min="3610" max="3610" width="14.140625" style="10" customWidth="1"/>
    <col min="3611" max="3611" width="17.85546875" style="10" customWidth="1"/>
    <col min="3612" max="3612" width="15.28515625" style="10" customWidth="1"/>
    <col min="3613" max="3613" width="16.42578125" style="10" customWidth="1"/>
    <col min="3614" max="3618" width="0" style="10" hidden="1" customWidth="1"/>
    <col min="3619" max="3619" width="19" style="10" customWidth="1"/>
    <col min="3620" max="3620" width="11.7109375" style="10" bestFit="1" customWidth="1"/>
    <col min="3621" max="3841" width="9.140625" style="10"/>
    <col min="3842" max="3842" width="6.42578125" style="10" customWidth="1"/>
    <col min="3843" max="3843" width="29.28515625" style="10" customWidth="1"/>
    <col min="3844" max="3844" width="38.7109375" style="10" customWidth="1"/>
    <col min="3845" max="3845" width="17.5703125" style="10" customWidth="1"/>
    <col min="3846" max="3846" width="22.140625" style="10" customWidth="1"/>
    <col min="3847" max="3847" width="15.85546875" style="10" customWidth="1"/>
    <col min="3848" max="3848" width="15.42578125" style="10" customWidth="1"/>
    <col min="3849" max="3849" width="17" style="10" customWidth="1"/>
    <col min="3850" max="3850" width="14.5703125" style="10" customWidth="1"/>
    <col min="3851" max="3851" width="19.85546875" style="10" customWidth="1"/>
    <col min="3852" max="3852" width="20.5703125" style="10" customWidth="1"/>
    <col min="3853" max="3853" width="0" style="10" hidden="1" customWidth="1"/>
    <col min="3854" max="3854" width="19.7109375" style="10" customWidth="1"/>
    <col min="3855" max="3855" width="13.85546875" style="10" customWidth="1"/>
    <col min="3856" max="3856" width="17" style="10" customWidth="1"/>
    <col min="3857" max="3857" width="24.7109375" style="10" customWidth="1"/>
    <col min="3858" max="3858" width="0" style="10" hidden="1" customWidth="1"/>
    <col min="3859" max="3859" width="19.28515625" style="10" customWidth="1"/>
    <col min="3860" max="3864" width="0" style="10" hidden="1" customWidth="1"/>
    <col min="3865" max="3865" width="13.85546875" style="10" customWidth="1"/>
    <col min="3866" max="3866" width="14.140625" style="10" customWidth="1"/>
    <col min="3867" max="3867" width="17.85546875" style="10" customWidth="1"/>
    <col min="3868" max="3868" width="15.28515625" style="10" customWidth="1"/>
    <col min="3869" max="3869" width="16.42578125" style="10" customWidth="1"/>
    <col min="3870" max="3874" width="0" style="10" hidden="1" customWidth="1"/>
    <col min="3875" max="3875" width="19" style="10" customWidth="1"/>
    <col min="3876" max="3876" width="11.7109375" style="10" bestFit="1" customWidth="1"/>
    <col min="3877" max="4097" width="9.140625" style="10"/>
    <col min="4098" max="4098" width="6.42578125" style="10" customWidth="1"/>
    <col min="4099" max="4099" width="29.28515625" style="10" customWidth="1"/>
    <col min="4100" max="4100" width="38.7109375" style="10" customWidth="1"/>
    <col min="4101" max="4101" width="17.5703125" style="10" customWidth="1"/>
    <col min="4102" max="4102" width="22.140625" style="10" customWidth="1"/>
    <col min="4103" max="4103" width="15.85546875" style="10" customWidth="1"/>
    <col min="4104" max="4104" width="15.42578125" style="10" customWidth="1"/>
    <col min="4105" max="4105" width="17" style="10" customWidth="1"/>
    <col min="4106" max="4106" width="14.5703125" style="10" customWidth="1"/>
    <col min="4107" max="4107" width="19.85546875" style="10" customWidth="1"/>
    <col min="4108" max="4108" width="20.5703125" style="10" customWidth="1"/>
    <col min="4109" max="4109" width="0" style="10" hidden="1" customWidth="1"/>
    <col min="4110" max="4110" width="19.7109375" style="10" customWidth="1"/>
    <col min="4111" max="4111" width="13.85546875" style="10" customWidth="1"/>
    <col min="4112" max="4112" width="17" style="10" customWidth="1"/>
    <col min="4113" max="4113" width="24.7109375" style="10" customWidth="1"/>
    <col min="4114" max="4114" width="0" style="10" hidden="1" customWidth="1"/>
    <col min="4115" max="4115" width="19.28515625" style="10" customWidth="1"/>
    <col min="4116" max="4120" width="0" style="10" hidden="1" customWidth="1"/>
    <col min="4121" max="4121" width="13.85546875" style="10" customWidth="1"/>
    <col min="4122" max="4122" width="14.140625" style="10" customWidth="1"/>
    <col min="4123" max="4123" width="17.85546875" style="10" customWidth="1"/>
    <col min="4124" max="4124" width="15.28515625" style="10" customWidth="1"/>
    <col min="4125" max="4125" width="16.42578125" style="10" customWidth="1"/>
    <col min="4126" max="4130" width="0" style="10" hidden="1" customWidth="1"/>
    <col min="4131" max="4131" width="19" style="10" customWidth="1"/>
    <col min="4132" max="4132" width="11.7109375" style="10" bestFit="1" customWidth="1"/>
    <col min="4133" max="4353" width="9.140625" style="10"/>
    <col min="4354" max="4354" width="6.42578125" style="10" customWidth="1"/>
    <col min="4355" max="4355" width="29.28515625" style="10" customWidth="1"/>
    <col min="4356" max="4356" width="38.7109375" style="10" customWidth="1"/>
    <col min="4357" max="4357" width="17.5703125" style="10" customWidth="1"/>
    <col min="4358" max="4358" width="22.140625" style="10" customWidth="1"/>
    <col min="4359" max="4359" width="15.85546875" style="10" customWidth="1"/>
    <col min="4360" max="4360" width="15.42578125" style="10" customWidth="1"/>
    <col min="4361" max="4361" width="17" style="10" customWidth="1"/>
    <col min="4362" max="4362" width="14.5703125" style="10" customWidth="1"/>
    <col min="4363" max="4363" width="19.85546875" style="10" customWidth="1"/>
    <col min="4364" max="4364" width="20.5703125" style="10" customWidth="1"/>
    <col min="4365" max="4365" width="0" style="10" hidden="1" customWidth="1"/>
    <col min="4366" max="4366" width="19.7109375" style="10" customWidth="1"/>
    <col min="4367" max="4367" width="13.85546875" style="10" customWidth="1"/>
    <col min="4368" max="4368" width="17" style="10" customWidth="1"/>
    <col min="4369" max="4369" width="24.7109375" style="10" customWidth="1"/>
    <col min="4370" max="4370" width="0" style="10" hidden="1" customWidth="1"/>
    <col min="4371" max="4371" width="19.28515625" style="10" customWidth="1"/>
    <col min="4372" max="4376" width="0" style="10" hidden="1" customWidth="1"/>
    <col min="4377" max="4377" width="13.85546875" style="10" customWidth="1"/>
    <col min="4378" max="4378" width="14.140625" style="10" customWidth="1"/>
    <col min="4379" max="4379" width="17.85546875" style="10" customWidth="1"/>
    <col min="4380" max="4380" width="15.28515625" style="10" customWidth="1"/>
    <col min="4381" max="4381" width="16.42578125" style="10" customWidth="1"/>
    <col min="4382" max="4386" width="0" style="10" hidden="1" customWidth="1"/>
    <col min="4387" max="4387" width="19" style="10" customWidth="1"/>
    <col min="4388" max="4388" width="11.7109375" style="10" bestFit="1" customWidth="1"/>
    <col min="4389" max="4609" width="9.140625" style="10"/>
    <col min="4610" max="4610" width="6.42578125" style="10" customWidth="1"/>
    <col min="4611" max="4611" width="29.28515625" style="10" customWidth="1"/>
    <col min="4612" max="4612" width="38.7109375" style="10" customWidth="1"/>
    <col min="4613" max="4613" width="17.5703125" style="10" customWidth="1"/>
    <col min="4614" max="4614" width="22.140625" style="10" customWidth="1"/>
    <col min="4615" max="4615" width="15.85546875" style="10" customWidth="1"/>
    <col min="4616" max="4616" width="15.42578125" style="10" customWidth="1"/>
    <col min="4617" max="4617" width="17" style="10" customWidth="1"/>
    <col min="4618" max="4618" width="14.5703125" style="10" customWidth="1"/>
    <col min="4619" max="4619" width="19.85546875" style="10" customWidth="1"/>
    <col min="4620" max="4620" width="20.5703125" style="10" customWidth="1"/>
    <col min="4621" max="4621" width="0" style="10" hidden="1" customWidth="1"/>
    <col min="4622" max="4622" width="19.7109375" style="10" customWidth="1"/>
    <col min="4623" max="4623" width="13.85546875" style="10" customWidth="1"/>
    <col min="4624" max="4624" width="17" style="10" customWidth="1"/>
    <col min="4625" max="4625" width="24.7109375" style="10" customWidth="1"/>
    <col min="4626" max="4626" width="0" style="10" hidden="1" customWidth="1"/>
    <col min="4627" max="4627" width="19.28515625" style="10" customWidth="1"/>
    <col min="4628" max="4632" width="0" style="10" hidden="1" customWidth="1"/>
    <col min="4633" max="4633" width="13.85546875" style="10" customWidth="1"/>
    <col min="4634" max="4634" width="14.140625" style="10" customWidth="1"/>
    <col min="4635" max="4635" width="17.85546875" style="10" customWidth="1"/>
    <col min="4636" max="4636" width="15.28515625" style="10" customWidth="1"/>
    <col min="4637" max="4637" width="16.42578125" style="10" customWidth="1"/>
    <col min="4638" max="4642" width="0" style="10" hidden="1" customWidth="1"/>
    <col min="4643" max="4643" width="19" style="10" customWidth="1"/>
    <col min="4644" max="4644" width="11.7109375" style="10" bestFit="1" customWidth="1"/>
    <col min="4645" max="4865" width="9.140625" style="10"/>
    <col min="4866" max="4866" width="6.42578125" style="10" customWidth="1"/>
    <col min="4867" max="4867" width="29.28515625" style="10" customWidth="1"/>
    <col min="4868" max="4868" width="38.7109375" style="10" customWidth="1"/>
    <col min="4869" max="4869" width="17.5703125" style="10" customWidth="1"/>
    <col min="4870" max="4870" width="22.140625" style="10" customWidth="1"/>
    <col min="4871" max="4871" width="15.85546875" style="10" customWidth="1"/>
    <col min="4872" max="4872" width="15.42578125" style="10" customWidth="1"/>
    <col min="4873" max="4873" width="17" style="10" customWidth="1"/>
    <col min="4874" max="4874" width="14.5703125" style="10" customWidth="1"/>
    <col min="4875" max="4875" width="19.85546875" style="10" customWidth="1"/>
    <col min="4876" max="4876" width="20.5703125" style="10" customWidth="1"/>
    <col min="4877" max="4877" width="0" style="10" hidden="1" customWidth="1"/>
    <col min="4878" max="4878" width="19.7109375" style="10" customWidth="1"/>
    <col min="4879" max="4879" width="13.85546875" style="10" customWidth="1"/>
    <col min="4880" max="4880" width="17" style="10" customWidth="1"/>
    <col min="4881" max="4881" width="24.7109375" style="10" customWidth="1"/>
    <col min="4882" max="4882" width="0" style="10" hidden="1" customWidth="1"/>
    <col min="4883" max="4883" width="19.28515625" style="10" customWidth="1"/>
    <col min="4884" max="4888" width="0" style="10" hidden="1" customWidth="1"/>
    <col min="4889" max="4889" width="13.85546875" style="10" customWidth="1"/>
    <col min="4890" max="4890" width="14.140625" style="10" customWidth="1"/>
    <col min="4891" max="4891" width="17.85546875" style="10" customWidth="1"/>
    <col min="4892" max="4892" width="15.28515625" style="10" customWidth="1"/>
    <col min="4893" max="4893" width="16.42578125" style="10" customWidth="1"/>
    <col min="4894" max="4898" width="0" style="10" hidden="1" customWidth="1"/>
    <col min="4899" max="4899" width="19" style="10" customWidth="1"/>
    <col min="4900" max="4900" width="11.7109375" style="10" bestFit="1" customWidth="1"/>
    <col min="4901" max="5121" width="9.140625" style="10"/>
    <col min="5122" max="5122" width="6.42578125" style="10" customWidth="1"/>
    <col min="5123" max="5123" width="29.28515625" style="10" customWidth="1"/>
    <col min="5124" max="5124" width="38.7109375" style="10" customWidth="1"/>
    <col min="5125" max="5125" width="17.5703125" style="10" customWidth="1"/>
    <col min="5126" max="5126" width="22.140625" style="10" customWidth="1"/>
    <col min="5127" max="5127" width="15.85546875" style="10" customWidth="1"/>
    <col min="5128" max="5128" width="15.42578125" style="10" customWidth="1"/>
    <col min="5129" max="5129" width="17" style="10" customWidth="1"/>
    <col min="5130" max="5130" width="14.5703125" style="10" customWidth="1"/>
    <col min="5131" max="5131" width="19.85546875" style="10" customWidth="1"/>
    <col min="5132" max="5132" width="20.5703125" style="10" customWidth="1"/>
    <col min="5133" max="5133" width="0" style="10" hidden="1" customWidth="1"/>
    <col min="5134" max="5134" width="19.7109375" style="10" customWidth="1"/>
    <col min="5135" max="5135" width="13.85546875" style="10" customWidth="1"/>
    <col min="5136" max="5136" width="17" style="10" customWidth="1"/>
    <col min="5137" max="5137" width="24.7109375" style="10" customWidth="1"/>
    <col min="5138" max="5138" width="0" style="10" hidden="1" customWidth="1"/>
    <col min="5139" max="5139" width="19.28515625" style="10" customWidth="1"/>
    <col min="5140" max="5144" width="0" style="10" hidden="1" customWidth="1"/>
    <col min="5145" max="5145" width="13.85546875" style="10" customWidth="1"/>
    <col min="5146" max="5146" width="14.140625" style="10" customWidth="1"/>
    <col min="5147" max="5147" width="17.85546875" style="10" customWidth="1"/>
    <col min="5148" max="5148" width="15.28515625" style="10" customWidth="1"/>
    <col min="5149" max="5149" width="16.42578125" style="10" customWidth="1"/>
    <col min="5150" max="5154" width="0" style="10" hidden="1" customWidth="1"/>
    <col min="5155" max="5155" width="19" style="10" customWidth="1"/>
    <col min="5156" max="5156" width="11.7109375" style="10" bestFit="1" customWidth="1"/>
    <col min="5157" max="5377" width="9.140625" style="10"/>
    <col min="5378" max="5378" width="6.42578125" style="10" customWidth="1"/>
    <col min="5379" max="5379" width="29.28515625" style="10" customWidth="1"/>
    <col min="5380" max="5380" width="38.7109375" style="10" customWidth="1"/>
    <col min="5381" max="5381" width="17.5703125" style="10" customWidth="1"/>
    <col min="5382" max="5382" width="22.140625" style="10" customWidth="1"/>
    <col min="5383" max="5383" width="15.85546875" style="10" customWidth="1"/>
    <col min="5384" max="5384" width="15.42578125" style="10" customWidth="1"/>
    <col min="5385" max="5385" width="17" style="10" customWidth="1"/>
    <col min="5386" max="5386" width="14.5703125" style="10" customWidth="1"/>
    <col min="5387" max="5387" width="19.85546875" style="10" customWidth="1"/>
    <col min="5388" max="5388" width="20.5703125" style="10" customWidth="1"/>
    <col min="5389" max="5389" width="0" style="10" hidden="1" customWidth="1"/>
    <col min="5390" max="5390" width="19.7109375" style="10" customWidth="1"/>
    <col min="5391" max="5391" width="13.85546875" style="10" customWidth="1"/>
    <col min="5392" max="5392" width="17" style="10" customWidth="1"/>
    <col min="5393" max="5393" width="24.7109375" style="10" customWidth="1"/>
    <col min="5394" max="5394" width="0" style="10" hidden="1" customWidth="1"/>
    <col min="5395" max="5395" width="19.28515625" style="10" customWidth="1"/>
    <col min="5396" max="5400" width="0" style="10" hidden="1" customWidth="1"/>
    <col min="5401" max="5401" width="13.85546875" style="10" customWidth="1"/>
    <col min="5402" max="5402" width="14.140625" style="10" customWidth="1"/>
    <col min="5403" max="5403" width="17.85546875" style="10" customWidth="1"/>
    <col min="5404" max="5404" width="15.28515625" style="10" customWidth="1"/>
    <col min="5405" max="5405" width="16.42578125" style="10" customWidth="1"/>
    <col min="5406" max="5410" width="0" style="10" hidden="1" customWidth="1"/>
    <col min="5411" max="5411" width="19" style="10" customWidth="1"/>
    <col min="5412" max="5412" width="11.7109375" style="10" bestFit="1" customWidth="1"/>
    <col min="5413" max="5633" width="9.140625" style="10"/>
    <col min="5634" max="5634" width="6.42578125" style="10" customWidth="1"/>
    <col min="5635" max="5635" width="29.28515625" style="10" customWidth="1"/>
    <col min="5636" max="5636" width="38.7109375" style="10" customWidth="1"/>
    <col min="5637" max="5637" width="17.5703125" style="10" customWidth="1"/>
    <col min="5638" max="5638" width="22.140625" style="10" customWidth="1"/>
    <col min="5639" max="5639" width="15.85546875" style="10" customWidth="1"/>
    <col min="5640" max="5640" width="15.42578125" style="10" customWidth="1"/>
    <col min="5641" max="5641" width="17" style="10" customWidth="1"/>
    <col min="5642" max="5642" width="14.5703125" style="10" customWidth="1"/>
    <col min="5643" max="5643" width="19.85546875" style="10" customWidth="1"/>
    <col min="5644" max="5644" width="20.5703125" style="10" customWidth="1"/>
    <col min="5645" max="5645" width="0" style="10" hidden="1" customWidth="1"/>
    <col min="5646" max="5646" width="19.7109375" style="10" customWidth="1"/>
    <col min="5647" max="5647" width="13.85546875" style="10" customWidth="1"/>
    <col min="5648" max="5648" width="17" style="10" customWidth="1"/>
    <col min="5649" max="5649" width="24.7109375" style="10" customWidth="1"/>
    <col min="5650" max="5650" width="0" style="10" hidden="1" customWidth="1"/>
    <col min="5651" max="5651" width="19.28515625" style="10" customWidth="1"/>
    <col min="5652" max="5656" width="0" style="10" hidden="1" customWidth="1"/>
    <col min="5657" max="5657" width="13.85546875" style="10" customWidth="1"/>
    <col min="5658" max="5658" width="14.140625" style="10" customWidth="1"/>
    <col min="5659" max="5659" width="17.85546875" style="10" customWidth="1"/>
    <col min="5660" max="5660" width="15.28515625" style="10" customWidth="1"/>
    <col min="5661" max="5661" width="16.42578125" style="10" customWidth="1"/>
    <col min="5662" max="5666" width="0" style="10" hidden="1" customWidth="1"/>
    <col min="5667" max="5667" width="19" style="10" customWidth="1"/>
    <col min="5668" max="5668" width="11.7109375" style="10" bestFit="1" customWidth="1"/>
    <col min="5669" max="5889" width="9.140625" style="10"/>
    <col min="5890" max="5890" width="6.42578125" style="10" customWidth="1"/>
    <col min="5891" max="5891" width="29.28515625" style="10" customWidth="1"/>
    <col min="5892" max="5892" width="38.7109375" style="10" customWidth="1"/>
    <col min="5893" max="5893" width="17.5703125" style="10" customWidth="1"/>
    <col min="5894" max="5894" width="22.140625" style="10" customWidth="1"/>
    <col min="5895" max="5895" width="15.85546875" style="10" customWidth="1"/>
    <col min="5896" max="5896" width="15.42578125" style="10" customWidth="1"/>
    <col min="5897" max="5897" width="17" style="10" customWidth="1"/>
    <col min="5898" max="5898" width="14.5703125" style="10" customWidth="1"/>
    <col min="5899" max="5899" width="19.85546875" style="10" customWidth="1"/>
    <col min="5900" max="5900" width="20.5703125" style="10" customWidth="1"/>
    <col min="5901" max="5901" width="0" style="10" hidden="1" customWidth="1"/>
    <col min="5902" max="5902" width="19.7109375" style="10" customWidth="1"/>
    <col min="5903" max="5903" width="13.85546875" style="10" customWidth="1"/>
    <col min="5904" max="5904" width="17" style="10" customWidth="1"/>
    <col min="5905" max="5905" width="24.7109375" style="10" customWidth="1"/>
    <col min="5906" max="5906" width="0" style="10" hidden="1" customWidth="1"/>
    <col min="5907" max="5907" width="19.28515625" style="10" customWidth="1"/>
    <col min="5908" max="5912" width="0" style="10" hidden="1" customWidth="1"/>
    <col min="5913" max="5913" width="13.85546875" style="10" customWidth="1"/>
    <col min="5914" max="5914" width="14.140625" style="10" customWidth="1"/>
    <col min="5915" max="5915" width="17.85546875" style="10" customWidth="1"/>
    <col min="5916" max="5916" width="15.28515625" style="10" customWidth="1"/>
    <col min="5917" max="5917" width="16.42578125" style="10" customWidth="1"/>
    <col min="5918" max="5922" width="0" style="10" hidden="1" customWidth="1"/>
    <col min="5923" max="5923" width="19" style="10" customWidth="1"/>
    <col min="5924" max="5924" width="11.7109375" style="10" bestFit="1" customWidth="1"/>
    <col min="5925" max="6145" width="9.140625" style="10"/>
    <col min="6146" max="6146" width="6.42578125" style="10" customWidth="1"/>
    <col min="6147" max="6147" width="29.28515625" style="10" customWidth="1"/>
    <col min="6148" max="6148" width="38.7109375" style="10" customWidth="1"/>
    <col min="6149" max="6149" width="17.5703125" style="10" customWidth="1"/>
    <col min="6150" max="6150" width="22.140625" style="10" customWidth="1"/>
    <col min="6151" max="6151" width="15.85546875" style="10" customWidth="1"/>
    <col min="6152" max="6152" width="15.42578125" style="10" customWidth="1"/>
    <col min="6153" max="6153" width="17" style="10" customWidth="1"/>
    <col min="6154" max="6154" width="14.5703125" style="10" customWidth="1"/>
    <col min="6155" max="6155" width="19.85546875" style="10" customWidth="1"/>
    <col min="6156" max="6156" width="20.5703125" style="10" customWidth="1"/>
    <col min="6157" max="6157" width="0" style="10" hidden="1" customWidth="1"/>
    <col min="6158" max="6158" width="19.7109375" style="10" customWidth="1"/>
    <col min="6159" max="6159" width="13.85546875" style="10" customWidth="1"/>
    <col min="6160" max="6160" width="17" style="10" customWidth="1"/>
    <col min="6161" max="6161" width="24.7109375" style="10" customWidth="1"/>
    <col min="6162" max="6162" width="0" style="10" hidden="1" customWidth="1"/>
    <col min="6163" max="6163" width="19.28515625" style="10" customWidth="1"/>
    <col min="6164" max="6168" width="0" style="10" hidden="1" customWidth="1"/>
    <col min="6169" max="6169" width="13.85546875" style="10" customWidth="1"/>
    <col min="6170" max="6170" width="14.140625" style="10" customWidth="1"/>
    <col min="6171" max="6171" width="17.85546875" style="10" customWidth="1"/>
    <col min="6172" max="6172" width="15.28515625" style="10" customWidth="1"/>
    <col min="6173" max="6173" width="16.42578125" style="10" customWidth="1"/>
    <col min="6174" max="6178" width="0" style="10" hidden="1" customWidth="1"/>
    <col min="6179" max="6179" width="19" style="10" customWidth="1"/>
    <col min="6180" max="6180" width="11.7109375" style="10" bestFit="1" customWidth="1"/>
    <col min="6181" max="6401" width="9.140625" style="10"/>
    <col min="6402" max="6402" width="6.42578125" style="10" customWidth="1"/>
    <col min="6403" max="6403" width="29.28515625" style="10" customWidth="1"/>
    <col min="6404" max="6404" width="38.7109375" style="10" customWidth="1"/>
    <col min="6405" max="6405" width="17.5703125" style="10" customWidth="1"/>
    <col min="6406" max="6406" width="22.140625" style="10" customWidth="1"/>
    <col min="6407" max="6407" width="15.85546875" style="10" customWidth="1"/>
    <col min="6408" max="6408" width="15.42578125" style="10" customWidth="1"/>
    <col min="6409" max="6409" width="17" style="10" customWidth="1"/>
    <col min="6410" max="6410" width="14.5703125" style="10" customWidth="1"/>
    <col min="6411" max="6411" width="19.85546875" style="10" customWidth="1"/>
    <col min="6412" max="6412" width="20.5703125" style="10" customWidth="1"/>
    <col min="6413" max="6413" width="0" style="10" hidden="1" customWidth="1"/>
    <col min="6414" max="6414" width="19.7109375" style="10" customWidth="1"/>
    <col min="6415" max="6415" width="13.85546875" style="10" customWidth="1"/>
    <col min="6416" max="6416" width="17" style="10" customWidth="1"/>
    <col min="6417" max="6417" width="24.7109375" style="10" customWidth="1"/>
    <col min="6418" max="6418" width="0" style="10" hidden="1" customWidth="1"/>
    <col min="6419" max="6419" width="19.28515625" style="10" customWidth="1"/>
    <col min="6420" max="6424" width="0" style="10" hidden="1" customWidth="1"/>
    <col min="6425" max="6425" width="13.85546875" style="10" customWidth="1"/>
    <col min="6426" max="6426" width="14.140625" style="10" customWidth="1"/>
    <col min="6427" max="6427" width="17.85546875" style="10" customWidth="1"/>
    <col min="6428" max="6428" width="15.28515625" style="10" customWidth="1"/>
    <col min="6429" max="6429" width="16.42578125" style="10" customWidth="1"/>
    <col min="6430" max="6434" width="0" style="10" hidden="1" customWidth="1"/>
    <col min="6435" max="6435" width="19" style="10" customWidth="1"/>
    <col min="6436" max="6436" width="11.7109375" style="10" bestFit="1" customWidth="1"/>
    <col min="6437" max="6657" width="9.140625" style="10"/>
    <col min="6658" max="6658" width="6.42578125" style="10" customWidth="1"/>
    <col min="6659" max="6659" width="29.28515625" style="10" customWidth="1"/>
    <col min="6660" max="6660" width="38.7109375" style="10" customWidth="1"/>
    <col min="6661" max="6661" width="17.5703125" style="10" customWidth="1"/>
    <col min="6662" max="6662" width="22.140625" style="10" customWidth="1"/>
    <col min="6663" max="6663" width="15.85546875" style="10" customWidth="1"/>
    <col min="6664" max="6664" width="15.42578125" style="10" customWidth="1"/>
    <col min="6665" max="6665" width="17" style="10" customWidth="1"/>
    <col min="6666" max="6666" width="14.5703125" style="10" customWidth="1"/>
    <col min="6667" max="6667" width="19.85546875" style="10" customWidth="1"/>
    <col min="6668" max="6668" width="20.5703125" style="10" customWidth="1"/>
    <col min="6669" max="6669" width="0" style="10" hidden="1" customWidth="1"/>
    <col min="6670" max="6670" width="19.7109375" style="10" customWidth="1"/>
    <col min="6671" max="6671" width="13.85546875" style="10" customWidth="1"/>
    <col min="6672" max="6672" width="17" style="10" customWidth="1"/>
    <col min="6673" max="6673" width="24.7109375" style="10" customWidth="1"/>
    <col min="6674" max="6674" width="0" style="10" hidden="1" customWidth="1"/>
    <col min="6675" max="6675" width="19.28515625" style="10" customWidth="1"/>
    <col min="6676" max="6680" width="0" style="10" hidden="1" customWidth="1"/>
    <col min="6681" max="6681" width="13.85546875" style="10" customWidth="1"/>
    <col min="6682" max="6682" width="14.140625" style="10" customWidth="1"/>
    <col min="6683" max="6683" width="17.85546875" style="10" customWidth="1"/>
    <col min="6684" max="6684" width="15.28515625" style="10" customWidth="1"/>
    <col min="6685" max="6685" width="16.42578125" style="10" customWidth="1"/>
    <col min="6686" max="6690" width="0" style="10" hidden="1" customWidth="1"/>
    <col min="6691" max="6691" width="19" style="10" customWidth="1"/>
    <col min="6692" max="6692" width="11.7109375" style="10" bestFit="1" customWidth="1"/>
    <col min="6693" max="6913" width="9.140625" style="10"/>
    <col min="6914" max="6914" width="6.42578125" style="10" customWidth="1"/>
    <col min="6915" max="6915" width="29.28515625" style="10" customWidth="1"/>
    <col min="6916" max="6916" width="38.7109375" style="10" customWidth="1"/>
    <col min="6917" max="6917" width="17.5703125" style="10" customWidth="1"/>
    <col min="6918" max="6918" width="22.140625" style="10" customWidth="1"/>
    <col min="6919" max="6919" width="15.85546875" style="10" customWidth="1"/>
    <col min="6920" max="6920" width="15.42578125" style="10" customWidth="1"/>
    <col min="6921" max="6921" width="17" style="10" customWidth="1"/>
    <col min="6922" max="6922" width="14.5703125" style="10" customWidth="1"/>
    <col min="6923" max="6923" width="19.85546875" style="10" customWidth="1"/>
    <col min="6924" max="6924" width="20.5703125" style="10" customWidth="1"/>
    <col min="6925" max="6925" width="0" style="10" hidden="1" customWidth="1"/>
    <col min="6926" max="6926" width="19.7109375" style="10" customWidth="1"/>
    <col min="6927" max="6927" width="13.85546875" style="10" customWidth="1"/>
    <col min="6928" max="6928" width="17" style="10" customWidth="1"/>
    <col min="6929" max="6929" width="24.7109375" style="10" customWidth="1"/>
    <col min="6930" max="6930" width="0" style="10" hidden="1" customWidth="1"/>
    <col min="6931" max="6931" width="19.28515625" style="10" customWidth="1"/>
    <col min="6932" max="6936" width="0" style="10" hidden="1" customWidth="1"/>
    <col min="6937" max="6937" width="13.85546875" style="10" customWidth="1"/>
    <col min="6938" max="6938" width="14.140625" style="10" customWidth="1"/>
    <col min="6939" max="6939" width="17.85546875" style="10" customWidth="1"/>
    <col min="6940" max="6940" width="15.28515625" style="10" customWidth="1"/>
    <col min="6941" max="6941" width="16.42578125" style="10" customWidth="1"/>
    <col min="6942" max="6946" width="0" style="10" hidden="1" customWidth="1"/>
    <col min="6947" max="6947" width="19" style="10" customWidth="1"/>
    <col min="6948" max="6948" width="11.7109375" style="10" bestFit="1" customWidth="1"/>
    <col min="6949" max="7169" width="9.140625" style="10"/>
    <col min="7170" max="7170" width="6.42578125" style="10" customWidth="1"/>
    <col min="7171" max="7171" width="29.28515625" style="10" customWidth="1"/>
    <col min="7172" max="7172" width="38.7109375" style="10" customWidth="1"/>
    <col min="7173" max="7173" width="17.5703125" style="10" customWidth="1"/>
    <col min="7174" max="7174" width="22.140625" style="10" customWidth="1"/>
    <col min="7175" max="7175" width="15.85546875" style="10" customWidth="1"/>
    <col min="7176" max="7176" width="15.42578125" style="10" customWidth="1"/>
    <col min="7177" max="7177" width="17" style="10" customWidth="1"/>
    <col min="7178" max="7178" width="14.5703125" style="10" customWidth="1"/>
    <col min="7179" max="7179" width="19.85546875" style="10" customWidth="1"/>
    <col min="7180" max="7180" width="20.5703125" style="10" customWidth="1"/>
    <col min="7181" max="7181" width="0" style="10" hidden="1" customWidth="1"/>
    <col min="7182" max="7182" width="19.7109375" style="10" customWidth="1"/>
    <col min="7183" max="7183" width="13.85546875" style="10" customWidth="1"/>
    <col min="7184" max="7184" width="17" style="10" customWidth="1"/>
    <col min="7185" max="7185" width="24.7109375" style="10" customWidth="1"/>
    <col min="7186" max="7186" width="0" style="10" hidden="1" customWidth="1"/>
    <col min="7187" max="7187" width="19.28515625" style="10" customWidth="1"/>
    <col min="7188" max="7192" width="0" style="10" hidden="1" customWidth="1"/>
    <col min="7193" max="7193" width="13.85546875" style="10" customWidth="1"/>
    <col min="7194" max="7194" width="14.140625" style="10" customWidth="1"/>
    <col min="7195" max="7195" width="17.85546875" style="10" customWidth="1"/>
    <col min="7196" max="7196" width="15.28515625" style="10" customWidth="1"/>
    <col min="7197" max="7197" width="16.42578125" style="10" customWidth="1"/>
    <col min="7198" max="7202" width="0" style="10" hidden="1" customWidth="1"/>
    <col min="7203" max="7203" width="19" style="10" customWidth="1"/>
    <col min="7204" max="7204" width="11.7109375" style="10" bestFit="1" customWidth="1"/>
    <col min="7205" max="7425" width="9.140625" style="10"/>
    <col min="7426" max="7426" width="6.42578125" style="10" customWidth="1"/>
    <col min="7427" max="7427" width="29.28515625" style="10" customWidth="1"/>
    <col min="7428" max="7428" width="38.7109375" style="10" customWidth="1"/>
    <col min="7429" max="7429" width="17.5703125" style="10" customWidth="1"/>
    <col min="7430" max="7430" width="22.140625" style="10" customWidth="1"/>
    <col min="7431" max="7431" width="15.85546875" style="10" customWidth="1"/>
    <col min="7432" max="7432" width="15.42578125" style="10" customWidth="1"/>
    <col min="7433" max="7433" width="17" style="10" customWidth="1"/>
    <col min="7434" max="7434" width="14.5703125" style="10" customWidth="1"/>
    <col min="7435" max="7435" width="19.85546875" style="10" customWidth="1"/>
    <col min="7436" max="7436" width="20.5703125" style="10" customWidth="1"/>
    <col min="7437" max="7437" width="0" style="10" hidden="1" customWidth="1"/>
    <col min="7438" max="7438" width="19.7109375" style="10" customWidth="1"/>
    <col min="7439" max="7439" width="13.85546875" style="10" customWidth="1"/>
    <col min="7440" max="7440" width="17" style="10" customWidth="1"/>
    <col min="7441" max="7441" width="24.7109375" style="10" customWidth="1"/>
    <col min="7442" max="7442" width="0" style="10" hidden="1" customWidth="1"/>
    <col min="7443" max="7443" width="19.28515625" style="10" customWidth="1"/>
    <col min="7444" max="7448" width="0" style="10" hidden="1" customWidth="1"/>
    <col min="7449" max="7449" width="13.85546875" style="10" customWidth="1"/>
    <col min="7450" max="7450" width="14.140625" style="10" customWidth="1"/>
    <col min="7451" max="7451" width="17.85546875" style="10" customWidth="1"/>
    <col min="7452" max="7452" width="15.28515625" style="10" customWidth="1"/>
    <col min="7453" max="7453" width="16.42578125" style="10" customWidth="1"/>
    <col min="7454" max="7458" width="0" style="10" hidden="1" customWidth="1"/>
    <col min="7459" max="7459" width="19" style="10" customWidth="1"/>
    <col min="7460" max="7460" width="11.7109375" style="10" bestFit="1" customWidth="1"/>
    <col min="7461" max="7681" width="9.140625" style="10"/>
    <col min="7682" max="7682" width="6.42578125" style="10" customWidth="1"/>
    <col min="7683" max="7683" width="29.28515625" style="10" customWidth="1"/>
    <col min="7684" max="7684" width="38.7109375" style="10" customWidth="1"/>
    <col min="7685" max="7685" width="17.5703125" style="10" customWidth="1"/>
    <col min="7686" max="7686" width="22.140625" style="10" customWidth="1"/>
    <col min="7687" max="7687" width="15.85546875" style="10" customWidth="1"/>
    <col min="7688" max="7688" width="15.42578125" style="10" customWidth="1"/>
    <col min="7689" max="7689" width="17" style="10" customWidth="1"/>
    <col min="7690" max="7690" width="14.5703125" style="10" customWidth="1"/>
    <col min="7691" max="7691" width="19.85546875" style="10" customWidth="1"/>
    <col min="7692" max="7692" width="20.5703125" style="10" customWidth="1"/>
    <col min="7693" max="7693" width="0" style="10" hidden="1" customWidth="1"/>
    <col min="7694" max="7694" width="19.7109375" style="10" customWidth="1"/>
    <col min="7695" max="7695" width="13.85546875" style="10" customWidth="1"/>
    <col min="7696" max="7696" width="17" style="10" customWidth="1"/>
    <col min="7697" max="7697" width="24.7109375" style="10" customWidth="1"/>
    <col min="7698" max="7698" width="0" style="10" hidden="1" customWidth="1"/>
    <col min="7699" max="7699" width="19.28515625" style="10" customWidth="1"/>
    <col min="7700" max="7704" width="0" style="10" hidden="1" customWidth="1"/>
    <col min="7705" max="7705" width="13.85546875" style="10" customWidth="1"/>
    <col min="7706" max="7706" width="14.140625" style="10" customWidth="1"/>
    <col min="7707" max="7707" width="17.85546875" style="10" customWidth="1"/>
    <col min="7708" max="7708" width="15.28515625" style="10" customWidth="1"/>
    <col min="7709" max="7709" width="16.42578125" style="10" customWidth="1"/>
    <col min="7710" max="7714" width="0" style="10" hidden="1" customWidth="1"/>
    <col min="7715" max="7715" width="19" style="10" customWidth="1"/>
    <col min="7716" max="7716" width="11.7109375" style="10" bestFit="1" customWidth="1"/>
    <col min="7717" max="7937" width="9.140625" style="10"/>
    <col min="7938" max="7938" width="6.42578125" style="10" customWidth="1"/>
    <col min="7939" max="7939" width="29.28515625" style="10" customWidth="1"/>
    <col min="7940" max="7940" width="38.7109375" style="10" customWidth="1"/>
    <col min="7941" max="7941" width="17.5703125" style="10" customWidth="1"/>
    <col min="7942" max="7942" width="22.140625" style="10" customWidth="1"/>
    <col min="7943" max="7943" width="15.85546875" style="10" customWidth="1"/>
    <col min="7944" max="7944" width="15.42578125" style="10" customWidth="1"/>
    <col min="7945" max="7945" width="17" style="10" customWidth="1"/>
    <col min="7946" max="7946" width="14.5703125" style="10" customWidth="1"/>
    <col min="7947" max="7947" width="19.85546875" style="10" customWidth="1"/>
    <col min="7948" max="7948" width="20.5703125" style="10" customWidth="1"/>
    <col min="7949" max="7949" width="0" style="10" hidden="1" customWidth="1"/>
    <col min="7950" max="7950" width="19.7109375" style="10" customWidth="1"/>
    <col min="7951" max="7951" width="13.85546875" style="10" customWidth="1"/>
    <col min="7952" max="7952" width="17" style="10" customWidth="1"/>
    <col min="7953" max="7953" width="24.7109375" style="10" customWidth="1"/>
    <col min="7954" max="7954" width="0" style="10" hidden="1" customWidth="1"/>
    <col min="7955" max="7955" width="19.28515625" style="10" customWidth="1"/>
    <col min="7956" max="7960" width="0" style="10" hidden="1" customWidth="1"/>
    <col min="7961" max="7961" width="13.85546875" style="10" customWidth="1"/>
    <col min="7962" max="7962" width="14.140625" style="10" customWidth="1"/>
    <col min="7963" max="7963" width="17.85546875" style="10" customWidth="1"/>
    <col min="7964" max="7964" width="15.28515625" style="10" customWidth="1"/>
    <col min="7965" max="7965" width="16.42578125" style="10" customWidth="1"/>
    <col min="7966" max="7970" width="0" style="10" hidden="1" customWidth="1"/>
    <col min="7971" max="7971" width="19" style="10" customWidth="1"/>
    <col min="7972" max="7972" width="11.7109375" style="10" bestFit="1" customWidth="1"/>
    <col min="7973" max="8193" width="9.140625" style="10"/>
    <col min="8194" max="8194" width="6.42578125" style="10" customWidth="1"/>
    <col min="8195" max="8195" width="29.28515625" style="10" customWidth="1"/>
    <col min="8196" max="8196" width="38.7109375" style="10" customWidth="1"/>
    <col min="8197" max="8197" width="17.5703125" style="10" customWidth="1"/>
    <col min="8198" max="8198" width="22.140625" style="10" customWidth="1"/>
    <col min="8199" max="8199" width="15.85546875" style="10" customWidth="1"/>
    <col min="8200" max="8200" width="15.42578125" style="10" customWidth="1"/>
    <col min="8201" max="8201" width="17" style="10" customWidth="1"/>
    <col min="8202" max="8202" width="14.5703125" style="10" customWidth="1"/>
    <col min="8203" max="8203" width="19.85546875" style="10" customWidth="1"/>
    <col min="8204" max="8204" width="20.5703125" style="10" customWidth="1"/>
    <col min="8205" max="8205" width="0" style="10" hidden="1" customWidth="1"/>
    <col min="8206" max="8206" width="19.7109375" style="10" customWidth="1"/>
    <col min="8207" max="8207" width="13.85546875" style="10" customWidth="1"/>
    <col min="8208" max="8208" width="17" style="10" customWidth="1"/>
    <col min="8209" max="8209" width="24.7109375" style="10" customWidth="1"/>
    <col min="8210" max="8210" width="0" style="10" hidden="1" customWidth="1"/>
    <col min="8211" max="8211" width="19.28515625" style="10" customWidth="1"/>
    <col min="8212" max="8216" width="0" style="10" hidden="1" customWidth="1"/>
    <col min="8217" max="8217" width="13.85546875" style="10" customWidth="1"/>
    <col min="8218" max="8218" width="14.140625" style="10" customWidth="1"/>
    <col min="8219" max="8219" width="17.85546875" style="10" customWidth="1"/>
    <col min="8220" max="8220" width="15.28515625" style="10" customWidth="1"/>
    <col min="8221" max="8221" width="16.42578125" style="10" customWidth="1"/>
    <col min="8222" max="8226" width="0" style="10" hidden="1" customWidth="1"/>
    <col min="8227" max="8227" width="19" style="10" customWidth="1"/>
    <col min="8228" max="8228" width="11.7109375" style="10" bestFit="1" customWidth="1"/>
    <col min="8229" max="8449" width="9.140625" style="10"/>
    <col min="8450" max="8450" width="6.42578125" style="10" customWidth="1"/>
    <col min="8451" max="8451" width="29.28515625" style="10" customWidth="1"/>
    <col min="8452" max="8452" width="38.7109375" style="10" customWidth="1"/>
    <col min="8453" max="8453" width="17.5703125" style="10" customWidth="1"/>
    <col min="8454" max="8454" width="22.140625" style="10" customWidth="1"/>
    <col min="8455" max="8455" width="15.85546875" style="10" customWidth="1"/>
    <col min="8456" max="8456" width="15.42578125" style="10" customWidth="1"/>
    <col min="8457" max="8457" width="17" style="10" customWidth="1"/>
    <col min="8458" max="8458" width="14.5703125" style="10" customWidth="1"/>
    <col min="8459" max="8459" width="19.85546875" style="10" customWidth="1"/>
    <col min="8460" max="8460" width="20.5703125" style="10" customWidth="1"/>
    <col min="8461" max="8461" width="0" style="10" hidden="1" customWidth="1"/>
    <col min="8462" max="8462" width="19.7109375" style="10" customWidth="1"/>
    <col min="8463" max="8463" width="13.85546875" style="10" customWidth="1"/>
    <col min="8464" max="8464" width="17" style="10" customWidth="1"/>
    <col min="8465" max="8465" width="24.7109375" style="10" customWidth="1"/>
    <col min="8466" max="8466" width="0" style="10" hidden="1" customWidth="1"/>
    <col min="8467" max="8467" width="19.28515625" style="10" customWidth="1"/>
    <col min="8468" max="8472" width="0" style="10" hidden="1" customWidth="1"/>
    <col min="8473" max="8473" width="13.85546875" style="10" customWidth="1"/>
    <col min="8474" max="8474" width="14.140625" style="10" customWidth="1"/>
    <col min="8475" max="8475" width="17.85546875" style="10" customWidth="1"/>
    <col min="8476" max="8476" width="15.28515625" style="10" customWidth="1"/>
    <col min="8477" max="8477" width="16.42578125" style="10" customWidth="1"/>
    <col min="8478" max="8482" width="0" style="10" hidden="1" customWidth="1"/>
    <col min="8483" max="8483" width="19" style="10" customWidth="1"/>
    <col min="8484" max="8484" width="11.7109375" style="10" bestFit="1" customWidth="1"/>
    <col min="8485" max="8705" width="9.140625" style="10"/>
    <col min="8706" max="8706" width="6.42578125" style="10" customWidth="1"/>
    <col min="8707" max="8707" width="29.28515625" style="10" customWidth="1"/>
    <col min="8708" max="8708" width="38.7109375" style="10" customWidth="1"/>
    <col min="8709" max="8709" width="17.5703125" style="10" customWidth="1"/>
    <col min="8710" max="8710" width="22.140625" style="10" customWidth="1"/>
    <col min="8711" max="8711" width="15.85546875" style="10" customWidth="1"/>
    <col min="8712" max="8712" width="15.42578125" style="10" customWidth="1"/>
    <col min="8713" max="8713" width="17" style="10" customWidth="1"/>
    <col min="8714" max="8714" width="14.5703125" style="10" customWidth="1"/>
    <col min="8715" max="8715" width="19.85546875" style="10" customWidth="1"/>
    <col min="8716" max="8716" width="20.5703125" style="10" customWidth="1"/>
    <col min="8717" max="8717" width="0" style="10" hidden="1" customWidth="1"/>
    <col min="8718" max="8718" width="19.7109375" style="10" customWidth="1"/>
    <col min="8719" max="8719" width="13.85546875" style="10" customWidth="1"/>
    <col min="8720" max="8720" width="17" style="10" customWidth="1"/>
    <col min="8721" max="8721" width="24.7109375" style="10" customWidth="1"/>
    <col min="8722" max="8722" width="0" style="10" hidden="1" customWidth="1"/>
    <col min="8723" max="8723" width="19.28515625" style="10" customWidth="1"/>
    <col min="8724" max="8728" width="0" style="10" hidden="1" customWidth="1"/>
    <col min="8729" max="8729" width="13.85546875" style="10" customWidth="1"/>
    <col min="8730" max="8730" width="14.140625" style="10" customWidth="1"/>
    <col min="8731" max="8731" width="17.85546875" style="10" customWidth="1"/>
    <col min="8732" max="8732" width="15.28515625" style="10" customWidth="1"/>
    <col min="8733" max="8733" width="16.42578125" style="10" customWidth="1"/>
    <col min="8734" max="8738" width="0" style="10" hidden="1" customWidth="1"/>
    <col min="8739" max="8739" width="19" style="10" customWidth="1"/>
    <col min="8740" max="8740" width="11.7109375" style="10" bestFit="1" customWidth="1"/>
    <col min="8741" max="8961" width="9.140625" style="10"/>
    <col min="8962" max="8962" width="6.42578125" style="10" customWidth="1"/>
    <col min="8963" max="8963" width="29.28515625" style="10" customWidth="1"/>
    <col min="8964" max="8964" width="38.7109375" style="10" customWidth="1"/>
    <col min="8965" max="8965" width="17.5703125" style="10" customWidth="1"/>
    <col min="8966" max="8966" width="22.140625" style="10" customWidth="1"/>
    <col min="8967" max="8967" width="15.85546875" style="10" customWidth="1"/>
    <col min="8968" max="8968" width="15.42578125" style="10" customWidth="1"/>
    <col min="8969" max="8969" width="17" style="10" customWidth="1"/>
    <col min="8970" max="8970" width="14.5703125" style="10" customWidth="1"/>
    <col min="8971" max="8971" width="19.85546875" style="10" customWidth="1"/>
    <col min="8972" max="8972" width="20.5703125" style="10" customWidth="1"/>
    <col min="8973" max="8973" width="0" style="10" hidden="1" customWidth="1"/>
    <col min="8974" max="8974" width="19.7109375" style="10" customWidth="1"/>
    <col min="8975" max="8975" width="13.85546875" style="10" customWidth="1"/>
    <col min="8976" max="8976" width="17" style="10" customWidth="1"/>
    <col min="8977" max="8977" width="24.7109375" style="10" customWidth="1"/>
    <col min="8978" max="8978" width="0" style="10" hidden="1" customWidth="1"/>
    <col min="8979" max="8979" width="19.28515625" style="10" customWidth="1"/>
    <col min="8980" max="8984" width="0" style="10" hidden="1" customWidth="1"/>
    <col min="8985" max="8985" width="13.85546875" style="10" customWidth="1"/>
    <col min="8986" max="8986" width="14.140625" style="10" customWidth="1"/>
    <col min="8987" max="8987" width="17.85546875" style="10" customWidth="1"/>
    <col min="8988" max="8988" width="15.28515625" style="10" customWidth="1"/>
    <col min="8989" max="8989" width="16.42578125" style="10" customWidth="1"/>
    <col min="8990" max="8994" width="0" style="10" hidden="1" customWidth="1"/>
    <col min="8995" max="8995" width="19" style="10" customWidth="1"/>
    <col min="8996" max="8996" width="11.7109375" style="10" bestFit="1" customWidth="1"/>
    <col min="8997" max="9217" width="9.140625" style="10"/>
    <col min="9218" max="9218" width="6.42578125" style="10" customWidth="1"/>
    <col min="9219" max="9219" width="29.28515625" style="10" customWidth="1"/>
    <col min="9220" max="9220" width="38.7109375" style="10" customWidth="1"/>
    <col min="9221" max="9221" width="17.5703125" style="10" customWidth="1"/>
    <col min="9222" max="9222" width="22.140625" style="10" customWidth="1"/>
    <col min="9223" max="9223" width="15.85546875" style="10" customWidth="1"/>
    <col min="9224" max="9224" width="15.42578125" style="10" customWidth="1"/>
    <col min="9225" max="9225" width="17" style="10" customWidth="1"/>
    <col min="9226" max="9226" width="14.5703125" style="10" customWidth="1"/>
    <col min="9227" max="9227" width="19.85546875" style="10" customWidth="1"/>
    <col min="9228" max="9228" width="20.5703125" style="10" customWidth="1"/>
    <col min="9229" max="9229" width="0" style="10" hidden="1" customWidth="1"/>
    <col min="9230" max="9230" width="19.7109375" style="10" customWidth="1"/>
    <col min="9231" max="9231" width="13.85546875" style="10" customWidth="1"/>
    <col min="9232" max="9232" width="17" style="10" customWidth="1"/>
    <col min="9233" max="9233" width="24.7109375" style="10" customWidth="1"/>
    <col min="9234" max="9234" width="0" style="10" hidden="1" customWidth="1"/>
    <col min="9235" max="9235" width="19.28515625" style="10" customWidth="1"/>
    <col min="9236" max="9240" width="0" style="10" hidden="1" customWidth="1"/>
    <col min="9241" max="9241" width="13.85546875" style="10" customWidth="1"/>
    <col min="9242" max="9242" width="14.140625" style="10" customWidth="1"/>
    <col min="9243" max="9243" width="17.85546875" style="10" customWidth="1"/>
    <col min="9244" max="9244" width="15.28515625" style="10" customWidth="1"/>
    <col min="9245" max="9245" width="16.42578125" style="10" customWidth="1"/>
    <col min="9246" max="9250" width="0" style="10" hidden="1" customWidth="1"/>
    <col min="9251" max="9251" width="19" style="10" customWidth="1"/>
    <col min="9252" max="9252" width="11.7109375" style="10" bestFit="1" customWidth="1"/>
    <col min="9253" max="9473" width="9.140625" style="10"/>
    <col min="9474" max="9474" width="6.42578125" style="10" customWidth="1"/>
    <col min="9475" max="9475" width="29.28515625" style="10" customWidth="1"/>
    <col min="9476" max="9476" width="38.7109375" style="10" customWidth="1"/>
    <col min="9477" max="9477" width="17.5703125" style="10" customWidth="1"/>
    <col min="9478" max="9478" width="22.140625" style="10" customWidth="1"/>
    <col min="9479" max="9479" width="15.85546875" style="10" customWidth="1"/>
    <col min="9480" max="9480" width="15.42578125" style="10" customWidth="1"/>
    <col min="9481" max="9481" width="17" style="10" customWidth="1"/>
    <col min="9482" max="9482" width="14.5703125" style="10" customWidth="1"/>
    <col min="9483" max="9483" width="19.85546875" style="10" customWidth="1"/>
    <col min="9484" max="9484" width="20.5703125" style="10" customWidth="1"/>
    <col min="9485" max="9485" width="0" style="10" hidden="1" customWidth="1"/>
    <col min="9486" max="9486" width="19.7109375" style="10" customWidth="1"/>
    <col min="9487" max="9487" width="13.85546875" style="10" customWidth="1"/>
    <col min="9488" max="9488" width="17" style="10" customWidth="1"/>
    <col min="9489" max="9489" width="24.7109375" style="10" customWidth="1"/>
    <col min="9490" max="9490" width="0" style="10" hidden="1" customWidth="1"/>
    <col min="9491" max="9491" width="19.28515625" style="10" customWidth="1"/>
    <col min="9492" max="9496" width="0" style="10" hidden="1" customWidth="1"/>
    <col min="9497" max="9497" width="13.85546875" style="10" customWidth="1"/>
    <col min="9498" max="9498" width="14.140625" style="10" customWidth="1"/>
    <col min="9499" max="9499" width="17.85546875" style="10" customWidth="1"/>
    <col min="9500" max="9500" width="15.28515625" style="10" customWidth="1"/>
    <col min="9501" max="9501" width="16.42578125" style="10" customWidth="1"/>
    <col min="9502" max="9506" width="0" style="10" hidden="1" customWidth="1"/>
    <col min="9507" max="9507" width="19" style="10" customWidth="1"/>
    <col min="9508" max="9508" width="11.7109375" style="10" bestFit="1" customWidth="1"/>
    <col min="9509" max="9729" width="9.140625" style="10"/>
    <col min="9730" max="9730" width="6.42578125" style="10" customWidth="1"/>
    <col min="9731" max="9731" width="29.28515625" style="10" customWidth="1"/>
    <col min="9732" max="9732" width="38.7109375" style="10" customWidth="1"/>
    <col min="9733" max="9733" width="17.5703125" style="10" customWidth="1"/>
    <col min="9734" max="9734" width="22.140625" style="10" customWidth="1"/>
    <col min="9735" max="9735" width="15.85546875" style="10" customWidth="1"/>
    <col min="9736" max="9736" width="15.42578125" style="10" customWidth="1"/>
    <col min="9737" max="9737" width="17" style="10" customWidth="1"/>
    <col min="9738" max="9738" width="14.5703125" style="10" customWidth="1"/>
    <col min="9739" max="9739" width="19.85546875" style="10" customWidth="1"/>
    <col min="9740" max="9740" width="20.5703125" style="10" customWidth="1"/>
    <col min="9741" max="9741" width="0" style="10" hidden="1" customWidth="1"/>
    <col min="9742" max="9742" width="19.7109375" style="10" customWidth="1"/>
    <col min="9743" max="9743" width="13.85546875" style="10" customWidth="1"/>
    <col min="9744" max="9744" width="17" style="10" customWidth="1"/>
    <col min="9745" max="9745" width="24.7109375" style="10" customWidth="1"/>
    <col min="9746" max="9746" width="0" style="10" hidden="1" customWidth="1"/>
    <col min="9747" max="9747" width="19.28515625" style="10" customWidth="1"/>
    <col min="9748" max="9752" width="0" style="10" hidden="1" customWidth="1"/>
    <col min="9753" max="9753" width="13.85546875" style="10" customWidth="1"/>
    <col min="9754" max="9754" width="14.140625" style="10" customWidth="1"/>
    <col min="9755" max="9755" width="17.85546875" style="10" customWidth="1"/>
    <col min="9756" max="9756" width="15.28515625" style="10" customWidth="1"/>
    <col min="9757" max="9757" width="16.42578125" style="10" customWidth="1"/>
    <col min="9758" max="9762" width="0" style="10" hidden="1" customWidth="1"/>
    <col min="9763" max="9763" width="19" style="10" customWidth="1"/>
    <col min="9764" max="9764" width="11.7109375" style="10" bestFit="1" customWidth="1"/>
    <col min="9765" max="9985" width="9.140625" style="10"/>
    <col min="9986" max="9986" width="6.42578125" style="10" customWidth="1"/>
    <col min="9987" max="9987" width="29.28515625" style="10" customWidth="1"/>
    <col min="9988" max="9988" width="38.7109375" style="10" customWidth="1"/>
    <col min="9989" max="9989" width="17.5703125" style="10" customWidth="1"/>
    <col min="9990" max="9990" width="22.140625" style="10" customWidth="1"/>
    <col min="9991" max="9991" width="15.85546875" style="10" customWidth="1"/>
    <col min="9992" max="9992" width="15.42578125" style="10" customWidth="1"/>
    <col min="9993" max="9993" width="17" style="10" customWidth="1"/>
    <col min="9994" max="9994" width="14.5703125" style="10" customWidth="1"/>
    <col min="9995" max="9995" width="19.85546875" style="10" customWidth="1"/>
    <col min="9996" max="9996" width="20.5703125" style="10" customWidth="1"/>
    <col min="9997" max="9997" width="0" style="10" hidden="1" customWidth="1"/>
    <col min="9998" max="9998" width="19.7109375" style="10" customWidth="1"/>
    <col min="9999" max="9999" width="13.85546875" style="10" customWidth="1"/>
    <col min="10000" max="10000" width="17" style="10" customWidth="1"/>
    <col min="10001" max="10001" width="24.7109375" style="10" customWidth="1"/>
    <col min="10002" max="10002" width="0" style="10" hidden="1" customWidth="1"/>
    <col min="10003" max="10003" width="19.28515625" style="10" customWidth="1"/>
    <col min="10004" max="10008" width="0" style="10" hidden="1" customWidth="1"/>
    <col min="10009" max="10009" width="13.85546875" style="10" customWidth="1"/>
    <col min="10010" max="10010" width="14.140625" style="10" customWidth="1"/>
    <col min="10011" max="10011" width="17.85546875" style="10" customWidth="1"/>
    <col min="10012" max="10012" width="15.28515625" style="10" customWidth="1"/>
    <col min="10013" max="10013" width="16.42578125" style="10" customWidth="1"/>
    <col min="10014" max="10018" width="0" style="10" hidden="1" customWidth="1"/>
    <col min="10019" max="10019" width="19" style="10" customWidth="1"/>
    <col min="10020" max="10020" width="11.7109375" style="10" bestFit="1" customWidth="1"/>
    <col min="10021" max="10241" width="9.140625" style="10"/>
    <col min="10242" max="10242" width="6.42578125" style="10" customWidth="1"/>
    <col min="10243" max="10243" width="29.28515625" style="10" customWidth="1"/>
    <col min="10244" max="10244" width="38.7109375" style="10" customWidth="1"/>
    <col min="10245" max="10245" width="17.5703125" style="10" customWidth="1"/>
    <col min="10246" max="10246" width="22.140625" style="10" customWidth="1"/>
    <col min="10247" max="10247" width="15.85546875" style="10" customWidth="1"/>
    <col min="10248" max="10248" width="15.42578125" style="10" customWidth="1"/>
    <col min="10249" max="10249" width="17" style="10" customWidth="1"/>
    <col min="10250" max="10250" width="14.5703125" style="10" customWidth="1"/>
    <col min="10251" max="10251" width="19.85546875" style="10" customWidth="1"/>
    <col min="10252" max="10252" width="20.5703125" style="10" customWidth="1"/>
    <col min="10253" max="10253" width="0" style="10" hidden="1" customWidth="1"/>
    <col min="10254" max="10254" width="19.7109375" style="10" customWidth="1"/>
    <col min="10255" max="10255" width="13.85546875" style="10" customWidth="1"/>
    <col min="10256" max="10256" width="17" style="10" customWidth="1"/>
    <col min="10257" max="10257" width="24.7109375" style="10" customWidth="1"/>
    <col min="10258" max="10258" width="0" style="10" hidden="1" customWidth="1"/>
    <col min="10259" max="10259" width="19.28515625" style="10" customWidth="1"/>
    <col min="10260" max="10264" width="0" style="10" hidden="1" customWidth="1"/>
    <col min="10265" max="10265" width="13.85546875" style="10" customWidth="1"/>
    <col min="10266" max="10266" width="14.140625" style="10" customWidth="1"/>
    <col min="10267" max="10267" width="17.85546875" style="10" customWidth="1"/>
    <col min="10268" max="10268" width="15.28515625" style="10" customWidth="1"/>
    <col min="10269" max="10269" width="16.42578125" style="10" customWidth="1"/>
    <col min="10270" max="10274" width="0" style="10" hidden="1" customWidth="1"/>
    <col min="10275" max="10275" width="19" style="10" customWidth="1"/>
    <col min="10276" max="10276" width="11.7109375" style="10" bestFit="1" customWidth="1"/>
    <col min="10277" max="10497" width="9.140625" style="10"/>
    <col min="10498" max="10498" width="6.42578125" style="10" customWidth="1"/>
    <col min="10499" max="10499" width="29.28515625" style="10" customWidth="1"/>
    <col min="10500" max="10500" width="38.7109375" style="10" customWidth="1"/>
    <col min="10501" max="10501" width="17.5703125" style="10" customWidth="1"/>
    <col min="10502" max="10502" width="22.140625" style="10" customWidth="1"/>
    <col min="10503" max="10503" width="15.85546875" style="10" customWidth="1"/>
    <col min="10504" max="10504" width="15.42578125" style="10" customWidth="1"/>
    <col min="10505" max="10505" width="17" style="10" customWidth="1"/>
    <col min="10506" max="10506" width="14.5703125" style="10" customWidth="1"/>
    <col min="10507" max="10507" width="19.85546875" style="10" customWidth="1"/>
    <col min="10508" max="10508" width="20.5703125" style="10" customWidth="1"/>
    <col min="10509" max="10509" width="0" style="10" hidden="1" customWidth="1"/>
    <col min="10510" max="10510" width="19.7109375" style="10" customWidth="1"/>
    <col min="10511" max="10511" width="13.85546875" style="10" customWidth="1"/>
    <col min="10512" max="10512" width="17" style="10" customWidth="1"/>
    <col min="10513" max="10513" width="24.7109375" style="10" customWidth="1"/>
    <col min="10514" max="10514" width="0" style="10" hidden="1" customWidth="1"/>
    <col min="10515" max="10515" width="19.28515625" style="10" customWidth="1"/>
    <col min="10516" max="10520" width="0" style="10" hidden="1" customWidth="1"/>
    <col min="10521" max="10521" width="13.85546875" style="10" customWidth="1"/>
    <col min="10522" max="10522" width="14.140625" style="10" customWidth="1"/>
    <col min="10523" max="10523" width="17.85546875" style="10" customWidth="1"/>
    <col min="10524" max="10524" width="15.28515625" style="10" customWidth="1"/>
    <col min="10525" max="10525" width="16.42578125" style="10" customWidth="1"/>
    <col min="10526" max="10530" width="0" style="10" hidden="1" customWidth="1"/>
    <col min="10531" max="10531" width="19" style="10" customWidth="1"/>
    <col min="10532" max="10532" width="11.7109375" style="10" bestFit="1" customWidth="1"/>
    <col min="10533" max="10753" width="9.140625" style="10"/>
    <col min="10754" max="10754" width="6.42578125" style="10" customWidth="1"/>
    <col min="10755" max="10755" width="29.28515625" style="10" customWidth="1"/>
    <col min="10756" max="10756" width="38.7109375" style="10" customWidth="1"/>
    <col min="10757" max="10757" width="17.5703125" style="10" customWidth="1"/>
    <col min="10758" max="10758" width="22.140625" style="10" customWidth="1"/>
    <col min="10759" max="10759" width="15.85546875" style="10" customWidth="1"/>
    <col min="10760" max="10760" width="15.42578125" style="10" customWidth="1"/>
    <col min="10761" max="10761" width="17" style="10" customWidth="1"/>
    <col min="10762" max="10762" width="14.5703125" style="10" customWidth="1"/>
    <col min="10763" max="10763" width="19.85546875" style="10" customWidth="1"/>
    <col min="10764" max="10764" width="20.5703125" style="10" customWidth="1"/>
    <col min="10765" max="10765" width="0" style="10" hidden="1" customWidth="1"/>
    <col min="10766" max="10766" width="19.7109375" style="10" customWidth="1"/>
    <col min="10767" max="10767" width="13.85546875" style="10" customWidth="1"/>
    <col min="10768" max="10768" width="17" style="10" customWidth="1"/>
    <col min="10769" max="10769" width="24.7109375" style="10" customWidth="1"/>
    <col min="10770" max="10770" width="0" style="10" hidden="1" customWidth="1"/>
    <col min="10771" max="10771" width="19.28515625" style="10" customWidth="1"/>
    <col min="10772" max="10776" width="0" style="10" hidden="1" customWidth="1"/>
    <col min="10777" max="10777" width="13.85546875" style="10" customWidth="1"/>
    <col min="10778" max="10778" width="14.140625" style="10" customWidth="1"/>
    <col min="10779" max="10779" width="17.85546875" style="10" customWidth="1"/>
    <col min="10780" max="10780" width="15.28515625" style="10" customWidth="1"/>
    <col min="10781" max="10781" width="16.42578125" style="10" customWidth="1"/>
    <col min="10782" max="10786" width="0" style="10" hidden="1" customWidth="1"/>
    <col min="10787" max="10787" width="19" style="10" customWidth="1"/>
    <col min="10788" max="10788" width="11.7109375" style="10" bestFit="1" customWidth="1"/>
    <col min="10789" max="11009" width="9.140625" style="10"/>
    <col min="11010" max="11010" width="6.42578125" style="10" customWidth="1"/>
    <col min="11011" max="11011" width="29.28515625" style="10" customWidth="1"/>
    <col min="11012" max="11012" width="38.7109375" style="10" customWidth="1"/>
    <col min="11013" max="11013" width="17.5703125" style="10" customWidth="1"/>
    <col min="11014" max="11014" width="22.140625" style="10" customWidth="1"/>
    <col min="11015" max="11015" width="15.85546875" style="10" customWidth="1"/>
    <col min="11016" max="11016" width="15.42578125" style="10" customWidth="1"/>
    <col min="11017" max="11017" width="17" style="10" customWidth="1"/>
    <col min="11018" max="11018" width="14.5703125" style="10" customWidth="1"/>
    <col min="11019" max="11019" width="19.85546875" style="10" customWidth="1"/>
    <col min="11020" max="11020" width="20.5703125" style="10" customWidth="1"/>
    <col min="11021" max="11021" width="0" style="10" hidden="1" customWidth="1"/>
    <col min="11022" max="11022" width="19.7109375" style="10" customWidth="1"/>
    <col min="11023" max="11023" width="13.85546875" style="10" customWidth="1"/>
    <col min="11024" max="11024" width="17" style="10" customWidth="1"/>
    <col min="11025" max="11025" width="24.7109375" style="10" customWidth="1"/>
    <col min="11026" max="11026" width="0" style="10" hidden="1" customWidth="1"/>
    <col min="11027" max="11027" width="19.28515625" style="10" customWidth="1"/>
    <col min="11028" max="11032" width="0" style="10" hidden="1" customWidth="1"/>
    <col min="11033" max="11033" width="13.85546875" style="10" customWidth="1"/>
    <col min="11034" max="11034" width="14.140625" style="10" customWidth="1"/>
    <col min="11035" max="11035" width="17.85546875" style="10" customWidth="1"/>
    <col min="11036" max="11036" width="15.28515625" style="10" customWidth="1"/>
    <col min="11037" max="11037" width="16.42578125" style="10" customWidth="1"/>
    <col min="11038" max="11042" width="0" style="10" hidden="1" customWidth="1"/>
    <col min="11043" max="11043" width="19" style="10" customWidth="1"/>
    <col min="11044" max="11044" width="11.7109375" style="10" bestFit="1" customWidth="1"/>
    <col min="11045" max="11265" width="9.140625" style="10"/>
    <col min="11266" max="11266" width="6.42578125" style="10" customWidth="1"/>
    <col min="11267" max="11267" width="29.28515625" style="10" customWidth="1"/>
    <col min="11268" max="11268" width="38.7109375" style="10" customWidth="1"/>
    <col min="11269" max="11269" width="17.5703125" style="10" customWidth="1"/>
    <col min="11270" max="11270" width="22.140625" style="10" customWidth="1"/>
    <col min="11271" max="11271" width="15.85546875" style="10" customWidth="1"/>
    <col min="11272" max="11272" width="15.42578125" style="10" customWidth="1"/>
    <col min="11273" max="11273" width="17" style="10" customWidth="1"/>
    <col min="11274" max="11274" width="14.5703125" style="10" customWidth="1"/>
    <col min="11275" max="11275" width="19.85546875" style="10" customWidth="1"/>
    <col min="11276" max="11276" width="20.5703125" style="10" customWidth="1"/>
    <col min="11277" max="11277" width="0" style="10" hidden="1" customWidth="1"/>
    <col min="11278" max="11278" width="19.7109375" style="10" customWidth="1"/>
    <col min="11279" max="11279" width="13.85546875" style="10" customWidth="1"/>
    <col min="11280" max="11280" width="17" style="10" customWidth="1"/>
    <col min="11281" max="11281" width="24.7109375" style="10" customWidth="1"/>
    <col min="11282" max="11282" width="0" style="10" hidden="1" customWidth="1"/>
    <col min="11283" max="11283" width="19.28515625" style="10" customWidth="1"/>
    <col min="11284" max="11288" width="0" style="10" hidden="1" customWidth="1"/>
    <col min="11289" max="11289" width="13.85546875" style="10" customWidth="1"/>
    <col min="11290" max="11290" width="14.140625" style="10" customWidth="1"/>
    <col min="11291" max="11291" width="17.85546875" style="10" customWidth="1"/>
    <col min="11292" max="11292" width="15.28515625" style="10" customWidth="1"/>
    <col min="11293" max="11293" width="16.42578125" style="10" customWidth="1"/>
    <col min="11294" max="11298" width="0" style="10" hidden="1" customWidth="1"/>
    <col min="11299" max="11299" width="19" style="10" customWidth="1"/>
    <col min="11300" max="11300" width="11.7109375" style="10" bestFit="1" customWidth="1"/>
    <col min="11301" max="11521" width="9.140625" style="10"/>
    <col min="11522" max="11522" width="6.42578125" style="10" customWidth="1"/>
    <col min="11523" max="11523" width="29.28515625" style="10" customWidth="1"/>
    <col min="11524" max="11524" width="38.7109375" style="10" customWidth="1"/>
    <col min="11525" max="11525" width="17.5703125" style="10" customWidth="1"/>
    <col min="11526" max="11526" width="22.140625" style="10" customWidth="1"/>
    <col min="11527" max="11527" width="15.85546875" style="10" customWidth="1"/>
    <col min="11528" max="11528" width="15.42578125" style="10" customWidth="1"/>
    <col min="11529" max="11529" width="17" style="10" customWidth="1"/>
    <col min="11530" max="11530" width="14.5703125" style="10" customWidth="1"/>
    <col min="11531" max="11531" width="19.85546875" style="10" customWidth="1"/>
    <col min="11532" max="11532" width="20.5703125" style="10" customWidth="1"/>
    <col min="11533" max="11533" width="0" style="10" hidden="1" customWidth="1"/>
    <col min="11534" max="11534" width="19.7109375" style="10" customWidth="1"/>
    <col min="11535" max="11535" width="13.85546875" style="10" customWidth="1"/>
    <col min="11536" max="11536" width="17" style="10" customWidth="1"/>
    <col min="11537" max="11537" width="24.7109375" style="10" customWidth="1"/>
    <col min="11538" max="11538" width="0" style="10" hidden="1" customWidth="1"/>
    <col min="11539" max="11539" width="19.28515625" style="10" customWidth="1"/>
    <col min="11540" max="11544" width="0" style="10" hidden="1" customWidth="1"/>
    <col min="11545" max="11545" width="13.85546875" style="10" customWidth="1"/>
    <col min="11546" max="11546" width="14.140625" style="10" customWidth="1"/>
    <col min="11547" max="11547" width="17.85546875" style="10" customWidth="1"/>
    <col min="11548" max="11548" width="15.28515625" style="10" customWidth="1"/>
    <col min="11549" max="11549" width="16.42578125" style="10" customWidth="1"/>
    <col min="11550" max="11554" width="0" style="10" hidden="1" customWidth="1"/>
    <col min="11555" max="11555" width="19" style="10" customWidth="1"/>
    <col min="11556" max="11556" width="11.7109375" style="10" bestFit="1" customWidth="1"/>
    <col min="11557" max="11777" width="9.140625" style="10"/>
    <col min="11778" max="11778" width="6.42578125" style="10" customWidth="1"/>
    <col min="11779" max="11779" width="29.28515625" style="10" customWidth="1"/>
    <col min="11780" max="11780" width="38.7109375" style="10" customWidth="1"/>
    <col min="11781" max="11781" width="17.5703125" style="10" customWidth="1"/>
    <col min="11782" max="11782" width="22.140625" style="10" customWidth="1"/>
    <col min="11783" max="11783" width="15.85546875" style="10" customWidth="1"/>
    <col min="11784" max="11784" width="15.42578125" style="10" customWidth="1"/>
    <col min="11785" max="11785" width="17" style="10" customWidth="1"/>
    <col min="11786" max="11786" width="14.5703125" style="10" customWidth="1"/>
    <col min="11787" max="11787" width="19.85546875" style="10" customWidth="1"/>
    <col min="11788" max="11788" width="20.5703125" style="10" customWidth="1"/>
    <col min="11789" max="11789" width="0" style="10" hidden="1" customWidth="1"/>
    <col min="11790" max="11790" width="19.7109375" style="10" customWidth="1"/>
    <col min="11791" max="11791" width="13.85546875" style="10" customWidth="1"/>
    <col min="11792" max="11792" width="17" style="10" customWidth="1"/>
    <col min="11793" max="11793" width="24.7109375" style="10" customWidth="1"/>
    <col min="11794" max="11794" width="0" style="10" hidden="1" customWidth="1"/>
    <col min="11795" max="11795" width="19.28515625" style="10" customWidth="1"/>
    <col min="11796" max="11800" width="0" style="10" hidden="1" customWidth="1"/>
    <col min="11801" max="11801" width="13.85546875" style="10" customWidth="1"/>
    <col min="11802" max="11802" width="14.140625" style="10" customWidth="1"/>
    <col min="11803" max="11803" width="17.85546875" style="10" customWidth="1"/>
    <col min="11804" max="11804" width="15.28515625" style="10" customWidth="1"/>
    <col min="11805" max="11805" width="16.42578125" style="10" customWidth="1"/>
    <col min="11806" max="11810" width="0" style="10" hidden="1" customWidth="1"/>
    <col min="11811" max="11811" width="19" style="10" customWidth="1"/>
    <col min="11812" max="11812" width="11.7109375" style="10" bestFit="1" customWidth="1"/>
    <col min="11813" max="12033" width="9.140625" style="10"/>
    <col min="12034" max="12034" width="6.42578125" style="10" customWidth="1"/>
    <col min="12035" max="12035" width="29.28515625" style="10" customWidth="1"/>
    <col min="12036" max="12036" width="38.7109375" style="10" customWidth="1"/>
    <col min="12037" max="12037" width="17.5703125" style="10" customWidth="1"/>
    <col min="12038" max="12038" width="22.140625" style="10" customWidth="1"/>
    <col min="12039" max="12039" width="15.85546875" style="10" customWidth="1"/>
    <col min="12040" max="12040" width="15.42578125" style="10" customWidth="1"/>
    <col min="12041" max="12041" width="17" style="10" customWidth="1"/>
    <col min="12042" max="12042" width="14.5703125" style="10" customWidth="1"/>
    <col min="12043" max="12043" width="19.85546875" style="10" customWidth="1"/>
    <col min="12044" max="12044" width="20.5703125" style="10" customWidth="1"/>
    <col min="12045" max="12045" width="0" style="10" hidden="1" customWidth="1"/>
    <col min="12046" max="12046" width="19.7109375" style="10" customWidth="1"/>
    <col min="12047" max="12047" width="13.85546875" style="10" customWidth="1"/>
    <col min="12048" max="12048" width="17" style="10" customWidth="1"/>
    <col min="12049" max="12049" width="24.7109375" style="10" customWidth="1"/>
    <col min="12050" max="12050" width="0" style="10" hidden="1" customWidth="1"/>
    <col min="12051" max="12051" width="19.28515625" style="10" customWidth="1"/>
    <col min="12052" max="12056" width="0" style="10" hidden="1" customWidth="1"/>
    <col min="12057" max="12057" width="13.85546875" style="10" customWidth="1"/>
    <col min="12058" max="12058" width="14.140625" style="10" customWidth="1"/>
    <col min="12059" max="12059" width="17.85546875" style="10" customWidth="1"/>
    <col min="12060" max="12060" width="15.28515625" style="10" customWidth="1"/>
    <col min="12061" max="12061" width="16.42578125" style="10" customWidth="1"/>
    <col min="12062" max="12066" width="0" style="10" hidden="1" customWidth="1"/>
    <col min="12067" max="12067" width="19" style="10" customWidth="1"/>
    <col min="12068" max="12068" width="11.7109375" style="10" bestFit="1" customWidth="1"/>
    <col min="12069" max="12289" width="9.140625" style="10"/>
    <col min="12290" max="12290" width="6.42578125" style="10" customWidth="1"/>
    <col min="12291" max="12291" width="29.28515625" style="10" customWidth="1"/>
    <col min="12292" max="12292" width="38.7109375" style="10" customWidth="1"/>
    <col min="12293" max="12293" width="17.5703125" style="10" customWidth="1"/>
    <col min="12294" max="12294" width="22.140625" style="10" customWidth="1"/>
    <col min="12295" max="12295" width="15.85546875" style="10" customWidth="1"/>
    <col min="12296" max="12296" width="15.42578125" style="10" customWidth="1"/>
    <col min="12297" max="12297" width="17" style="10" customWidth="1"/>
    <col min="12298" max="12298" width="14.5703125" style="10" customWidth="1"/>
    <col min="12299" max="12299" width="19.85546875" style="10" customWidth="1"/>
    <col min="12300" max="12300" width="20.5703125" style="10" customWidth="1"/>
    <col min="12301" max="12301" width="0" style="10" hidden="1" customWidth="1"/>
    <col min="12302" max="12302" width="19.7109375" style="10" customWidth="1"/>
    <col min="12303" max="12303" width="13.85546875" style="10" customWidth="1"/>
    <col min="12304" max="12304" width="17" style="10" customWidth="1"/>
    <col min="12305" max="12305" width="24.7109375" style="10" customWidth="1"/>
    <col min="12306" max="12306" width="0" style="10" hidden="1" customWidth="1"/>
    <col min="12307" max="12307" width="19.28515625" style="10" customWidth="1"/>
    <col min="12308" max="12312" width="0" style="10" hidden="1" customWidth="1"/>
    <col min="12313" max="12313" width="13.85546875" style="10" customWidth="1"/>
    <col min="12314" max="12314" width="14.140625" style="10" customWidth="1"/>
    <col min="12315" max="12315" width="17.85546875" style="10" customWidth="1"/>
    <col min="12316" max="12316" width="15.28515625" style="10" customWidth="1"/>
    <col min="12317" max="12317" width="16.42578125" style="10" customWidth="1"/>
    <col min="12318" max="12322" width="0" style="10" hidden="1" customWidth="1"/>
    <col min="12323" max="12323" width="19" style="10" customWidth="1"/>
    <col min="12324" max="12324" width="11.7109375" style="10" bestFit="1" customWidth="1"/>
    <col min="12325" max="12545" width="9.140625" style="10"/>
    <col min="12546" max="12546" width="6.42578125" style="10" customWidth="1"/>
    <col min="12547" max="12547" width="29.28515625" style="10" customWidth="1"/>
    <col min="12548" max="12548" width="38.7109375" style="10" customWidth="1"/>
    <col min="12549" max="12549" width="17.5703125" style="10" customWidth="1"/>
    <col min="12550" max="12550" width="22.140625" style="10" customWidth="1"/>
    <col min="12551" max="12551" width="15.85546875" style="10" customWidth="1"/>
    <col min="12552" max="12552" width="15.42578125" style="10" customWidth="1"/>
    <col min="12553" max="12553" width="17" style="10" customWidth="1"/>
    <col min="12554" max="12554" width="14.5703125" style="10" customWidth="1"/>
    <col min="12555" max="12555" width="19.85546875" style="10" customWidth="1"/>
    <col min="12556" max="12556" width="20.5703125" style="10" customWidth="1"/>
    <col min="12557" max="12557" width="0" style="10" hidden="1" customWidth="1"/>
    <col min="12558" max="12558" width="19.7109375" style="10" customWidth="1"/>
    <col min="12559" max="12559" width="13.85546875" style="10" customWidth="1"/>
    <col min="12560" max="12560" width="17" style="10" customWidth="1"/>
    <col min="12561" max="12561" width="24.7109375" style="10" customWidth="1"/>
    <col min="12562" max="12562" width="0" style="10" hidden="1" customWidth="1"/>
    <col min="12563" max="12563" width="19.28515625" style="10" customWidth="1"/>
    <col min="12564" max="12568" width="0" style="10" hidden="1" customWidth="1"/>
    <col min="12569" max="12569" width="13.85546875" style="10" customWidth="1"/>
    <col min="12570" max="12570" width="14.140625" style="10" customWidth="1"/>
    <col min="12571" max="12571" width="17.85546875" style="10" customWidth="1"/>
    <col min="12572" max="12572" width="15.28515625" style="10" customWidth="1"/>
    <col min="12573" max="12573" width="16.42578125" style="10" customWidth="1"/>
    <col min="12574" max="12578" width="0" style="10" hidden="1" customWidth="1"/>
    <col min="12579" max="12579" width="19" style="10" customWidth="1"/>
    <col min="12580" max="12580" width="11.7109375" style="10" bestFit="1" customWidth="1"/>
    <col min="12581" max="12801" width="9.140625" style="10"/>
    <col min="12802" max="12802" width="6.42578125" style="10" customWidth="1"/>
    <col min="12803" max="12803" width="29.28515625" style="10" customWidth="1"/>
    <col min="12804" max="12804" width="38.7109375" style="10" customWidth="1"/>
    <col min="12805" max="12805" width="17.5703125" style="10" customWidth="1"/>
    <col min="12806" max="12806" width="22.140625" style="10" customWidth="1"/>
    <col min="12807" max="12807" width="15.85546875" style="10" customWidth="1"/>
    <col min="12808" max="12808" width="15.42578125" style="10" customWidth="1"/>
    <col min="12809" max="12809" width="17" style="10" customWidth="1"/>
    <col min="12810" max="12810" width="14.5703125" style="10" customWidth="1"/>
    <col min="12811" max="12811" width="19.85546875" style="10" customWidth="1"/>
    <col min="12812" max="12812" width="20.5703125" style="10" customWidth="1"/>
    <col min="12813" max="12813" width="0" style="10" hidden="1" customWidth="1"/>
    <col min="12814" max="12814" width="19.7109375" style="10" customWidth="1"/>
    <col min="12815" max="12815" width="13.85546875" style="10" customWidth="1"/>
    <col min="12816" max="12816" width="17" style="10" customWidth="1"/>
    <col min="12817" max="12817" width="24.7109375" style="10" customWidth="1"/>
    <col min="12818" max="12818" width="0" style="10" hidden="1" customWidth="1"/>
    <col min="12819" max="12819" width="19.28515625" style="10" customWidth="1"/>
    <col min="12820" max="12824" width="0" style="10" hidden="1" customWidth="1"/>
    <col min="12825" max="12825" width="13.85546875" style="10" customWidth="1"/>
    <col min="12826" max="12826" width="14.140625" style="10" customWidth="1"/>
    <col min="12827" max="12827" width="17.85546875" style="10" customWidth="1"/>
    <col min="12828" max="12828" width="15.28515625" style="10" customWidth="1"/>
    <col min="12829" max="12829" width="16.42578125" style="10" customWidth="1"/>
    <col min="12830" max="12834" width="0" style="10" hidden="1" customWidth="1"/>
    <col min="12835" max="12835" width="19" style="10" customWidth="1"/>
    <col min="12836" max="12836" width="11.7109375" style="10" bestFit="1" customWidth="1"/>
    <col min="12837" max="13057" width="9.140625" style="10"/>
    <col min="13058" max="13058" width="6.42578125" style="10" customWidth="1"/>
    <col min="13059" max="13059" width="29.28515625" style="10" customWidth="1"/>
    <col min="13060" max="13060" width="38.7109375" style="10" customWidth="1"/>
    <col min="13061" max="13061" width="17.5703125" style="10" customWidth="1"/>
    <col min="13062" max="13062" width="22.140625" style="10" customWidth="1"/>
    <col min="13063" max="13063" width="15.85546875" style="10" customWidth="1"/>
    <col min="13064" max="13064" width="15.42578125" style="10" customWidth="1"/>
    <col min="13065" max="13065" width="17" style="10" customWidth="1"/>
    <col min="13066" max="13066" width="14.5703125" style="10" customWidth="1"/>
    <col min="13067" max="13067" width="19.85546875" style="10" customWidth="1"/>
    <col min="13068" max="13068" width="20.5703125" style="10" customWidth="1"/>
    <col min="13069" max="13069" width="0" style="10" hidden="1" customWidth="1"/>
    <col min="13070" max="13070" width="19.7109375" style="10" customWidth="1"/>
    <col min="13071" max="13071" width="13.85546875" style="10" customWidth="1"/>
    <col min="13072" max="13072" width="17" style="10" customWidth="1"/>
    <col min="13073" max="13073" width="24.7109375" style="10" customWidth="1"/>
    <col min="13074" max="13074" width="0" style="10" hidden="1" customWidth="1"/>
    <col min="13075" max="13075" width="19.28515625" style="10" customWidth="1"/>
    <col min="13076" max="13080" width="0" style="10" hidden="1" customWidth="1"/>
    <col min="13081" max="13081" width="13.85546875" style="10" customWidth="1"/>
    <col min="13082" max="13082" width="14.140625" style="10" customWidth="1"/>
    <col min="13083" max="13083" width="17.85546875" style="10" customWidth="1"/>
    <col min="13084" max="13084" width="15.28515625" style="10" customWidth="1"/>
    <col min="13085" max="13085" width="16.42578125" style="10" customWidth="1"/>
    <col min="13086" max="13090" width="0" style="10" hidden="1" customWidth="1"/>
    <col min="13091" max="13091" width="19" style="10" customWidth="1"/>
    <col min="13092" max="13092" width="11.7109375" style="10" bestFit="1" customWidth="1"/>
    <col min="13093" max="13313" width="9.140625" style="10"/>
    <col min="13314" max="13314" width="6.42578125" style="10" customWidth="1"/>
    <col min="13315" max="13315" width="29.28515625" style="10" customWidth="1"/>
    <col min="13316" max="13316" width="38.7109375" style="10" customWidth="1"/>
    <col min="13317" max="13317" width="17.5703125" style="10" customWidth="1"/>
    <col min="13318" max="13318" width="22.140625" style="10" customWidth="1"/>
    <col min="13319" max="13319" width="15.85546875" style="10" customWidth="1"/>
    <col min="13320" max="13320" width="15.42578125" style="10" customWidth="1"/>
    <col min="13321" max="13321" width="17" style="10" customWidth="1"/>
    <col min="13322" max="13322" width="14.5703125" style="10" customWidth="1"/>
    <col min="13323" max="13323" width="19.85546875" style="10" customWidth="1"/>
    <col min="13324" max="13324" width="20.5703125" style="10" customWidth="1"/>
    <col min="13325" max="13325" width="0" style="10" hidden="1" customWidth="1"/>
    <col min="13326" max="13326" width="19.7109375" style="10" customWidth="1"/>
    <col min="13327" max="13327" width="13.85546875" style="10" customWidth="1"/>
    <col min="13328" max="13328" width="17" style="10" customWidth="1"/>
    <col min="13329" max="13329" width="24.7109375" style="10" customWidth="1"/>
    <col min="13330" max="13330" width="0" style="10" hidden="1" customWidth="1"/>
    <col min="13331" max="13331" width="19.28515625" style="10" customWidth="1"/>
    <col min="13332" max="13336" width="0" style="10" hidden="1" customWidth="1"/>
    <col min="13337" max="13337" width="13.85546875" style="10" customWidth="1"/>
    <col min="13338" max="13338" width="14.140625" style="10" customWidth="1"/>
    <col min="13339" max="13339" width="17.85546875" style="10" customWidth="1"/>
    <col min="13340" max="13340" width="15.28515625" style="10" customWidth="1"/>
    <col min="13341" max="13341" width="16.42578125" style="10" customWidth="1"/>
    <col min="13342" max="13346" width="0" style="10" hidden="1" customWidth="1"/>
    <col min="13347" max="13347" width="19" style="10" customWidth="1"/>
    <col min="13348" max="13348" width="11.7109375" style="10" bestFit="1" customWidth="1"/>
    <col min="13349" max="13569" width="9.140625" style="10"/>
    <col min="13570" max="13570" width="6.42578125" style="10" customWidth="1"/>
    <col min="13571" max="13571" width="29.28515625" style="10" customWidth="1"/>
    <col min="13572" max="13572" width="38.7109375" style="10" customWidth="1"/>
    <col min="13573" max="13573" width="17.5703125" style="10" customWidth="1"/>
    <col min="13574" max="13574" width="22.140625" style="10" customWidth="1"/>
    <col min="13575" max="13575" width="15.85546875" style="10" customWidth="1"/>
    <col min="13576" max="13576" width="15.42578125" style="10" customWidth="1"/>
    <col min="13577" max="13577" width="17" style="10" customWidth="1"/>
    <col min="13578" max="13578" width="14.5703125" style="10" customWidth="1"/>
    <col min="13579" max="13579" width="19.85546875" style="10" customWidth="1"/>
    <col min="13580" max="13580" width="20.5703125" style="10" customWidth="1"/>
    <col min="13581" max="13581" width="0" style="10" hidden="1" customWidth="1"/>
    <col min="13582" max="13582" width="19.7109375" style="10" customWidth="1"/>
    <col min="13583" max="13583" width="13.85546875" style="10" customWidth="1"/>
    <col min="13584" max="13584" width="17" style="10" customWidth="1"/>
    <col min="13585" max="13585" width="24.7109375" style="10" customWidth="1"/>
    <col min="13586" max="13586" width="0" style="10" hidden="1" customWidth="1"/>
    <col min="13587" max="13587" width="19.28515625" style="10" customWidth="1"/>
    <col min="13588" max="13592" width="0" style="10" hidden="1" customWidth="1"/>
    <col min="13593" max="13593" width="13.85546875" style="10" customWidth="1"/>
    <col min="13594" max="13594" width="14.140625" style="10" customWidth="1"/>
    <col min="13595" max="13595" width="17.85546875" style="10" customWidth="1"/>
    <col min="13596" max="13596" width="15.28515625" style="10" customWidth="1"/>
    <col min="13597" max="13597" width="16.42578125" style="10" customWidth="1"/>
    <col min="13598" max="13602" width="0" style="10" hidden="1" customWidth="1"/>
    <col min="13603" max="13603" width="19" style="10" customWidth="1"/>
    <col min="13604" max="13604" width="11.7109375" style="10" bestFit="1" customWidth="1"/>
    <col min="13605" max="13825" width="9.140625" style="10"/>
    <col min="13826" max="13826" width="6.42578125" style="10" customWidth="1"/>
    <col min="13827" max="13827" width="29.28515625" style="10" customWidth="1"/>
    <col min="13828" max="13828" width="38.7109375" style="10" customWidth="1"/>
    <col min="13829" max="13829" width="17.5703125" style="10" customWidth="1"/>
    <col min="13830" max="13830" width="22.140625" style="10" customWidth="1"/>
    <col min="13831" max="13831" width="15.85546875" style="10" customWidth="1"/>
    <col min="13832" max="13832" width="15.42578125" style="10" customWidth="1"/>
    <col min="13833" max="13833" width="17" style="10" customWidth="1"/>
    <col min="13834" max="13834" width="14.5703125" style="10" customWidth="1"/>
    <col min="13835" max="13835" width="19.85546875" style="10" customWidth="1"/>
    <col min="13836" max="13836" width="20.5703125" style="10" customWidth="1"/>
    <col min="13837" max="13837" width="0" style="10" hidden="1" customWidth="1"/>
    <col min="13838" max="13838" width="19.7109375" style="10" customWidth="1"/>
    <col min="13839" max="13839" width="13.85546875" style="10" customWidth="1"/>
    <col min="13840" max="13840" width="17" style="10" customWidth="1"/>
    <col min="13841" max="13841" width="24.7109375" style="10" customWidth="1"/>
    <col min="13842" max="13842" width="0" style="10" hidden="1" customWidth="1"/>
    <col min="13843" max="13843" width="19.28515625" style="10" customWidth="1"/>
    <col min="13844" max="13848" width="0" style="10" hidden="1" customWidth="1"/>
    <col min="13849" max="13849" width="13.85546875" style="10" customWidth="1"/>
    <col min="13850" max="13850" width="14.140625" style="10" customWidth="1"/>
    <col min="13851" max="13851" width="17.85546875" style="10" customWidth="1"/>
    <col min="13852" max="13852" width="15.28515625" style="10" customWidth="1"/>
    <col min="13853" max="13853" width="16.42578125" style="10" customWidth="1"/>
    <col min="13854" max="13858" width="0" style="10" hidden="1" customWidth="1"/>
    <col min="13859" max="13859" width="19" style="10" customWidth="1"/>
    <col min="13860" max="13860" width="11.7109375" style="10" bestFit="1" customWidth="1"/>
    <col min="13861" max="14081" width="9.140625" style="10"/>
    <col min="14082" max="14082" width="6.42578125" style="10" customWidth="1"/>
    <col min="14083" max="14083" width="29.28515625" style="10" customWidth="1"/>
    <col min="14084" max="14084" width="38.7109375" style="10" customWidth="1"/>
    <col min="14085" max="14085" width="17.5703125" style="10" customWidth="1"/>
    <col min="14086" max="14086" width="22.140625" style="10" customWidth="1"/>
    <col min="14087" max="14087" width="15.85546875" style="10" customWidth="1"/>
    <col min="14088" max="14088" width="15.42578125" style="10" customWidth="1"/>
    <col min="14089" max="14089" width="17" style="10" customWidth="1"/>
    <col min="14090" max="14090" width="14.5703125" style="10" customWidth="1"/>
    <col min="14091" max="14091" width="19.85546875" style="10" customWidth="1"/>
    <col min="14092" max="14092" width="20.5703125" style="10" customWidth="1"/>
    <col min="14093" max="14093" width="0" style="10" hidden="1" customWidth="1"/>
    <col min="14094" max="14094" width="19.7109375" style="10" customWidth="1"/>
    <col min="14095" max="14095" width="13.85546875" style="10" customWidth="1"/>
    <col min="14096" max="14096" width="17" style="10" customWidth="1"/>
    <col min="14097" max="14097" width="24.7109375" style="10" customWidth="1"/>
    <col min="14098" max="14098" width="0" style="10" hidden="1" customWidth="1"/>
    <col min="14099" max="14099" width="19.28515625" style="10" customWidth="1"/>
    <col min="14100" max="14104" width="0" style="10" hidden="1" customWidth="1"/>
    <col min="14105" max="14105" width="13.85546875" style="10" customWidth="1"/>
    <col min="14106" max="14106" width="14.140625" style="10" customWidth="1"/>
    <col min="14107" max="14107" width="17.85546875" style="10" customWidth="1"/>
    <col min="14108" max="14108" width="15.28515625" style="10" customWidth="1"/>
    <col min="14109" max="14109" width="16.42578125" style="10" customWidth="1"/>
    <col min="14110" max="14114" width="0" style="10" hidden="1" customWidth="1"/>
    <col min="14115" max="14115" width="19" style="10" customWidth="1"/>
    <col min="14116" max="14116" width="11.7109375" style="10" bestFit="1" customWidth="1"/>
    <col min="14117" max="14337" width="9.140625" style="10"/>
    <col min="14338" max="14338" width="6.42578125" style="10" customWidth="1"/>
    <col min="14339" max="14339" width="29.28515625" style="10" customWidth="1"/>
    <col min="14340" max="14340" width="38.7109375" style="10" customWidth="1"/>
    <col min="14341" max="14341" width="17.5703125" style="10" customWidth="1"/>
    <col min="14342" max="14342" width="22.140625" style="10" customWidth="1"/>
    <col min="14343" max="14343" width="15.85546875" style="10" customWidth="1"/>
    <col min="14344" max="14344" width="15.42578125" style="10" customWidth="1"/>
    <col min="14345" max="14345" width="17" style="10" customWidth="1"/>
    <col min="14346" max="14346" width="14.5703125" style="10" customWidth="1"/>
    <col min="14347" max="14347" width="19.85546875" style="10" customWidth="1"/>
    <col min="14348" max="14348" width="20.5703125" style="10" customWidth="1"/>
    <col min="14349" max="14349" width="0" style="10" hidden="1" customWidth="1"/>
    <col min="14350" max="14350" width="19.7109375" style="10" customWidth="1"/>
    <col min="14351" max="14351" width="13.85546875" style="10" customWidth="1"/>
    <col min="14352" max="14352" width="17" style="10" customWidth="1"/>
    <col min="14353" max="14353" width="24.7109375" style="10" customWidth="1"/>
    <col min="14354" max="14354" width="0" style="10" hidden="1" customWidth="1"/>
    <col min="14355" max="14355" width="19.28515625" style="10" customWidth="1"/>
    <col min="14356" max="14360" width="0" style="10" hidden="1" customWidth="1"/>
    <col min="14361" max="14361" width="13.85546875" style="10" customWidth="1"/>
    <col min="14362" max="14362" width="14.140625" style="10" customWidth="1"/>
    <col min="14363" max="14363" width="17.85546875" style="10" customWidth="1"/>
    <col min="14364" max="14364" width="15.28515625" style="10" customWidth="1"/>
    <col min="14365" max="14365" width="16.42578125" style="10" customWidth="1"/>
    <col min="14366" max="14370" width="0" style="10" hidden="1" customWidth="1"/>
    <col min="14371" max="14371" width="19" style="10" customWidth="1"/>
    <col min="14372" max="14372" width="11.7109375" style="10" bestFit="1" customWidth="1"/>
    <col min="14373" max="14593" width="9.140625" style="10"/>
    <col min="14594" max="14594" width="6.42578125" style="10" customWidth="1"/>
    <col min="14595" max="14595" width="29.28515625" style="10" customWidth="1"/>
    <col min="14596" max="14596" width="38.7109375" style="10" customWidth="1"/>
    <col min="14597" max="14597" width="17.5703125" style="10" customWidth="1"/>
    <col min="14598" max="14598" width="22.140625" style="10" customWidth="1"/>
    <col min="14599" max="14599" width="15.85546875" style="10" customWidth="1"/>
    <col min="14600" max="14600" width="15.42578125" style="10" customWidth="1"/>
    <col min="14601" max="14601" width="17" style="10" customWidth="1"/>
    <col min="14602" max="14602" width="14.5703125" style="10" customWidth="1"/>
    <col min="14603" max="14603" width="19.85546875" style="10" customWidth="1"/>
    <col min="14604" max="14604" width="20.5703125" style="10" customWidth="1"/>
    <col min="14605" max="14605" width="0" style="10" hidden="1" customWidth="1"/>
    <col min="14606" max="14606" width="19.7109375" style="10" customWidth="1"/>
    <col min="14607" max="14607" width="13.85546875" style="10" customWidth="1"/>
    <col min="14608" max="14608" width="17" style="10" customWidth="1"/>
    <col min="14609" max="14609" width="24.7109375" style="10" customWidth="1"/>
    <col min="14610" max="14610" width="0" style="10" hidden="1" customWidth="1"/>
    <col min="14611" max="14611" width="19.28515625" style="10" customWidth="1"/>
    <col min="14612" max="14616" width="0" style="10" hidden="1" customWidth="1"/>
    <col min="14617" max="14617" width="13.85546875" style="10" customWidth="1"/>
    <col min="14618" max="14618" width="14.140625" style="10" customWidth="1"/>
    <col min="14619" max="14619" width="17.85546875" style="10" customWidth="1"/>
    <col min="14620" max="14620" width="15.28515625" style="10" customWidth="1"/>
    <col min="14621" max="14621" width="16.42578125" style="10" customWidth="1"/>
    <col min="14622" max="14626" width="0" style="10" hidden="1" customWidth="1"/>
    <col min="14627" max="14627" width="19" style="10" customWidth="1"/>
    <col min="14628" max="14628" width="11.7109375" style="10" bestFit="1" customWidth="1"/>
    <col min="14629" max="14849" width="9.140625" style="10"/>
    <col min="14850" max="14850" width="6.42578125" style="10" customWidth="1"/>
    <col min="14851" max="14851" width="29.28515625" style="10" customWidth="1"/>
    <col min="14852" max="14852" width="38.7109375" style="10" customWidth="1"/>
    <col min="14853" max="14853" width="17.5703125" style="10" customWidth="1"/>
    <col min="14854" max="14854" width="22.140625" style="10" customWidth="1"/>
    <col min="14855" max="14855" width="15.85546875" style="10" customWidth="1"/>
    <col min="14856" max="14856" width="15.42578125" style="10" customWidth="1"/>
    <col min="14857" max="14857" width="17" style="10" customWidth="1"/>
    <col min="14858" max="14858" width="14.5703125" style="10" customWidth="1"/>
    <col min="14859" max="14859" width="19.85546875" style="10" customWidth="1"/>
    <col min="14860" max="14860" width="20.5703125" style="10" customWidth="1"/>
    <col min="14861" max="14861" width="0" style="10" hidden="1" customWidth="1"/>
    <col min="14862" max="14862" width="19.7109375" style="10" customWidth="1"/>
    <col min="14863" max="14863" width="13.85546875" style="10" customWidth="1"/>
    <col min="14864" max="14864" width="17" style="10" customWidth="1"/>
    <col min="14865" max="14865" width="24.7109375" style="10" customWidth="1"/>
    <col min="14866" max="14866" width="0" style="10" hidden="1" customWidth="1"/>
    <col min="14867" max="14867" width="19.28515625" style="10" customWidth="1"/>
    <col min="14868" max="14872" width="0" style="10" hidden="1" customWidth="1"/>
    <col min="14873" max="14873" width="13.85546875" style="10" customWidth="1"/>
    <col min="14874" max="14874" width="14.140625" style="10" customWidth="1"/>
    <col min="14875" max="14875" width="17.85546875" style="10" customWidth="1"/>
    <col min="14876" max="14876" width="15.28515625" style="10" customWidth="1"/>
    <col min="14877" max="14877" width="16.42578125" style="10" customWidth="1"/>
    <col min="14878" max="14882" width="0" style="10" hidden="1" customWidth="1"/>
    <col min="14883" max="14883" width="19" style="10" customWidth="1"/>
    <col min="14884" max="14884" width="11.7109375" style="10" bestFit="1" customWidth="1"/>
    <col min="14885" max="15105" width="9.140625" style="10"/>
    <col min="15106" max="15106" width="6.42578125" style="10" customWidth="1"/>
    <col min="15107" max="15107" width="29.28515625" style="10" customWidth="1"/>
    <col min="15108" max="15108" width="38.7109375" style="10" customWidth="1"/>
    <col min="15109" max="15109" width="17.5703125" style="10" customWidth="1"/>
    <col min="15110" max="15110" width="22.140625" style="10" customWidth="1"/>
    <col min="15111" max="15111" width="15.85546875" style="10" customWidth="1"/>
    <col min="15112" max="15112" width="15.42578125" style="10" customWidth="1"/>
    <col min="15113" max="15113" width="17" style="10" customWidth="1"/>
    <col min="15114" max="15114" width="14.5703125" style="10" customWidth="1"/>
    <col min="15115" max="15115" width="19.85546875" style="10" customWidth="1"/>
    <col min="15116" max="15116" width="20.5703125" style="10" customWidth="1"/>
    <col min="15117" max="15117" width="0" style="10" hidden="1" customWidth="1"/>
    <col min="15118" max="15118" width="19.7109375" style="10" customWidth="1"/>
    <col min="15119" max="15119" width="13.85546875" style="10" customWidth="1"/>
    <col min="15120" max="15120" width="17" style="10" customWidth="1"/>
    <col min="15121" max="15121" width="24.7109375" style="10" customWidth="1"/>
    <col min="15122" max="15122" width="0" style="10" hidden="1" customWidth="1"/>
    <col min="15123" max="15123" width="19.28515625" style="10" customWidth="1"/>
    <col min="15124" max="15128" width="0" style="10" hidden="1" customWidth="1"/>
    <col min="15129" max="15129" width="13.85546875" style="10" customWidth="1"/>
    <col min="15130" max="15130" width="14.140625" style="10" customWidth="1"/>
    <col min="15131" max="15131" width="17.85546875" style="10" customWidth="1"/>
    <col min="15132" max="15132" width="15.28515625" style="10" customWidth="1"/>
    <col min="15133" max="15133" width="16.42578125" style="10" customWidth="1"/>
    <col min="15134" max="15138" width="0" style="10" hidden="1" customWidth="1"/>
    <col min="15139" max="15139" width="19" style="10" customWidth="1"/>
    <col min="15140" max="15140" width="11.7109375" style="10" bestFit="1" customWidth="1"/>
    <col min="15141" max="15361" width="9.140625" style="10"/>
    <col min="15362" max="15362" width="6.42578125" style="10" customWidth="1"/>
    <col min="15363" max="15363" width="29.28515625" style="10" customWidth="1"/>
    <col min="15364" max="15364" width="38.7109375" style="10" customWidth="1"/>
    <col min="15365" max="15365" width="17.5703125" style="10" customWidth="1"/>
    <col min="15366" max="15366" width="22.140625" style="10" customWidth="1"/>
    <col min="15367" max="15367" width="15.85546875" style="10" customWidth="1"/>
    <col min="15368" max="15368" width="15.42578125" style="10" customWidth="1"/>
    <col min="15369" max="15369" width="17" style="10" customWidth="1"/>
    <col min="15370" max="15370" width="14.5703125" style="10" customWidth="1"/>
    <col min="15371" max="15371" width="19.85546875" style="10" customWidth="1"/>
    <col min="15372" max="15372" width="20.5703125" style="10" customWidth="1"/>
    <col min="15373" max="15373" width="0" style="10" hidden="1" customWidth="1"/>
    <col min="15374" max="15374" width="19.7109375" style="10" customWidth="1"/>
    <col min="15375" max="15375" width="13.85546875" style="10" customWidth="1"/>
    <col min="15376" max="15376" width="17" style="10" customWidth="1"/>
    <col min="15377" max="15377" width="24.7109375" style="10" customWidth="1"/>
    <col min="15378" max="15378" width="0" style="10" hidden="1" customWidth="1"/>
    <col min="15379" max="15379" width="19.28515625" style="10" customWidth="1"/>
    <col min="15380" max="15384" width="0" style="10" hidden="1" customWidth="1"/>
    <col min="15385" max="15385" width="13.85546875" style="10" customWidth="1"/>
    <col min="15386" max="15386" width="14.140625" style="10" customWidth="1"/>
    <col min="15387" max="15387" width="17.85546875" style="10" customWidth="1"/>
    <col min="15388" max="15388" width="15.28515625" style="10" customWidth="1"/>
    <col min="15389" max="15389" width="16.42578125" style="10" customWidth="1"/>
    <col min="15390" max="15394" width="0" style="10" hidden="1" customWidth="1"/>
    <col min="15395" max="15395" width="19" style="10" customWidth="1"/>
    <col min="15396" max="15396" width="11.7109375" style="10" bestFit="1" customWidth="1"/>
    <col min="15397" max="15617" width="9.140625" style="10"/>
    <col min="15618" max="15618" width="6.42578125" style="10" customWidth="1"/>
    <col min="15619" max="15619" width="29.28515625" style="10" customWidth="1"/>
    <col min="15620" max="15620" width="38.7109375" style="10" customWidth="1"/>
    <col min="15621" max="15621" width="17.5703125" style="10" customWidth="1"/>
    <col min="15622" max="15622" width="22.140625" style="10" customWidth="1"/>
    <col min="15623" max="15623" width="15.85546875" style="10" customWidth="1"/>
    <col min="15624" max="15624" width="15.42578125" style="10" customWidth="1"/>
    <col min="15625" max="15625" width="17" style="10" customWidth="1"/>
    <col min="15626" max="15626" width="14.5703125" style="10" customWidth="1"/>
    <col min="15627" max="15627" width="19.85546875" style="10" customWidth="1"/>
    <col min="15628" max="15628" width="20.5703125" style="10" customWidth="1"/>
    <col min="15629" max="15629" width="0" style="10" hidden="1" customWidth="1"/>
    <col min="15630" max="15630" width="19.7109375" style="10" customWidth="1"/>
    <col min="15631" max="15631" width="13.85546875" style="10" customWidth="1"/>
    <col min="15632" max="15632" width="17" style="10" customWidth="1"/>
    <col min="15633" max="15633" width="24.7109375" style="10" customWidth="1"/>
    <col min="15634" max="15634" width="0" style="10" hidden="1" customWidth="1"/>
    <col min="15635" max="15635" width="19.28515625" style="10" customWidth="1"/>
    <col min="15636" max="15640" width="0" style="10" hidden="1" customWidth="1"/>
    <col min="15641" max="15641" width="13.85546875" style="10" customWidth="1"/>
    <col min="15642" max="15642" width="14.140625" style="10" customWidth="1"/>
    <col min="15643" max="15643" width="17.85546875" style="10" customWidth="1"/>
    <col min="15644" max="15644" width="15.28515625" style="10" customWidth="1"/>
    <col min="15645" max="15645" width="16.42578125" style="10" customWidth="1"/>
    <col min="15646" max="15650" width="0" style="10" hidden="1" customWidth="1"/>
    <col min="15651" max="15651" width="19" style="10" customWidth="1"/>
    <col min="15652" max="15652" width="11.7109375" style="10" bestFit="1" customWidth="1"/>
    <col min="15653" max="15873" width="9.140625" style="10"/>
    <col min="15874" max="15874" width="6.42578125" style="10" customWidth="1"/>
    <col min="15875" max="15875" width="29.28515625" style="10" customWidth="1"/>
    <col min="15876" max="15876" width="38.7109375" style="10" customWidth="1"/>
    <col min="15877" max="15877" width="17.5703125" style="10" customWidth="1"/>
    <col min="15878" max="15878" width="22.140625" style="10" customWidth="1"/>
    <col min="15879" max="15879" width="15.85546875" style="10" customWidth="1"/>
    <col min="15880" max="15880" width="15.42578125" style="10" customWidth="1"/>
    <col min="15881" max="15881" width="17" style="10" customWidth="1"/>
    <col min="15882" max="15882" width="14.5703125" style="10" customWidth="1"/>
    <col min="15883" max="15883" width="19.85546875" style="10" customWidth="1"/>
    <col min="15884" max="15884" width="20.5703125" style="10" customWidth="1"/>
    <col min="15885" max="15885" width="0" style="10" hidden="1" customWidth="1"/>
    <col min="15886" max="15886" width="19.7109375" style="10" customWidth="1"/>
    <col min="15887" max="15887" width="13.85546875" style="10" customWidth="1"/>
    <col min="15888" max="15888" width="17" style="10" customWidth="1"/>
    <col min="15889" max="15889" width="24.7109375" style="10" customWidth="1"/>
    <col min="15890" max="15890" width="0" style="10" hidden="1" customWidth="1"/>
    <col min="15891" max="15891" width="19.28515625" style="10" customWidth="1"/>
    <col min="15892" max="15896" width="0" style="10" hidden="1" customWidth="1"/>
    <col min="15897" max="15897" width="13.85546875" style="10" customWidth="1"/>
    <col min="15898" max="15898" width="14.140625" style="10" customWidth="1"/>
    <col min="15899" max="15899" width="17.85546875" style="10" customWidth="1"/>
    <col min="15900" max="15900" width="15.28515625" style="10" customWidth="1"/>
    <col min="15901" max="15901" width="16.42578125" style="10" customWidth="1"/>
    <col min="15902" max="15906" width="0" style="10" hidden="1" customWidth="1"/>
    <col min="15907" max="15907" width="19" style="10" customWidth="1"/>
    <col min="15908" max="15908" width="11.7109375" style="10" bestFit="1" customWidth="1"/>
    <col min="15909" max="16129" width="9.140625" style="10"/>
    <col min="16130" max="16130" width="6.42578125" style="10" customWidth="1"/>
    <col min="16131" max="16131" width="29.28515625" style="10" customWidth="1"/>
    <col min="16132" max="16132" width="38.7109375" style="10" customWidth="1"/>
    <col min="16133" max="16133" width="17.5703125" style="10" customWidth="1"/>
    <col min="16134" max="16134" width="22.140625" style="10" customWidth="1"/>
    <col min="16135" max="16135" width="15.85546875" style="10" customWidth="1"/>
    <col min="16136" max="16136" width="15.42578125" style="10" customWidth="1"/>
    <col min="16137" max="16137" width="17" style="10" customWidth="1"/>
    <col min="16138" max="16138" width="14.5703125" style="10" customWidth="1"/>
    <col min="16139" max="16139" width="19.85546875" style="10" customWidth="1"/>
    <col min="16140" max="16140" width="20.5703125" style="10" customWidth="1"/>
    <col min="16141" max="16141" width="0" style="10" hidden="1" customWidth="1"/>
    <col min="16142" max="16142" width="19.7109375" style="10" customWidth="1"/>
    <col min="16143" max="16143" width="13.85546875" style="10" customWidth="1"/>
    <col min="16144" max="16144" width="17" style="10" customWidth="1"/>
    <col min="16145" max="16145" width="24.7109375" style="10" customWidth="1"/>
    <col min="16146" max="16146" width="0" style="10" hidden="1" customWidth="1"/>
    <col min="16147" max="16147" width="19.28515625" style="10" customWidth="1"/>
    <col min="16148" max="16152" width="0" style="10" hidden="1" customWidth="1"/>
    <col min="16153" max="16153" width="13.85546875" style="10" customWidth="1"/>
    <col min="16154" max="16154" width="14.140625" style="10" customWidth="1"/>
    <col min="16155" max="16155" width="17.85546875" style="10" customWidth="1"/>
    <col min="16156" max="16156" width="15.28515625" style="10" customWidth="1"/>
    <col min="16157" max="16157" width="16.42578125" style="10" customWidth="1"/>
    <col min="16158" max="16162" width="0" style="10" hidden="1" customWidth="1"/>
    <col min="16163" max="16163" width="19" style="10" customWidth="1"/>
    <col min="16164" max="16164" width="11.7109375" style="10" bestFit="1" customWidth="1"/>
    <col min="16165" max="16384" width="9.140625" style="10"/>
  </cols>
  <sheetData>
    <row r="1" spans="1:34" ht="64.5" customHeight="1">
      <c r="A1" s="56" t="s">
        <v>150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34" ht="33" customHeight="1" thickBot="1"/>
    <row r="3" spans="1:34" ht="48.75" customHeight="1">
      <c r="A3" s="67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3"/>
      <c r="H3" s="63"/>
      <c r="I3" s="63" t="s">
        <v>7</v>
      </c>
      <c r="J3" s="63" t="s">
        <v>8</v>
      </c>
      <c r="K3" s="63"/>
      <c r="L3" s="63"/>
      <c r="M3" s="63"/>
      <c r="N3" s="63" t="s">
        <v>9</v>
      </c>
      <c r="O3" s="63"/>
      <c r="P3" s="63"/>
      <c r="Q3" s="63"/>
      <c r="R3" s="63"/>
      <c r="S3" s="35" t="s">
        <v>10</v>
      </c>
      <c r="T3" s="35"/>
      <c r="U3" s="35"/>
      <c r="V3" s="35"/>
      <c r="W3" s="35"/>
      <c r="X3" s="63" t="s">
        <v>11</v>
      </c>
      <c r="Y3" s="63"/>
      <c r="Z3" s="63" t="s">
        <v>12</v>
      </c>
      <c r="AA3" s="63" t="s">
        <v>146</v>
      </c>
      <c r="AB3" s="63" t="s">
        <v>13</v>
      </c>
      <c r="AC3" s="65" t="s">
        <v>14</v>
      </c>
      <c r="AD3" s="10" t="s">
        <v>15</v>
      </c>
      <c r="AE3" s="10" t="s">
        <v>16</v>
      </c>
      <c r="AF3" s="10" t="s">
        <v>17</v>
      </c>
      <c r="AH3" s="10" t="s">
        <v>18</v>
      </c>
    </row>
    <row r="4" spans="1:34" ht="111.75" customHeight="1" thickBot="1">
      <c r="A4" s="68"/>
      <c r="B4" s="64"/>
      <c r="C4" s="64"/>
      <c r="D4" s="64"/>
      <c r="E4" s="64"/>
      <c r="F4" s="36" t="s">
        <v>19</v>
      </c>
      <c r="G4" s="36" t="s">
        <v>20</v>
      </c>
      <c r="H4" s="36" t="s">
        <v>21</v>
      </c>
      <c r="I4" s="64"/>
      <c r="J4" s="36" t="s">
        <v>22</v>
      </c>
      <c r="K4" s="36" t="s">
        <v>23</v>
      </c>
      <c r="L4" s="36" t="s">
        <v>24</v>
      </c>
      <c r="M4" s="36" t="s">
        <v>25</v>
      </c>
      <c r="N4" s="36" t="s">
        <v>26</v>
      </c>
      <c r="O4" s="36" t="s">
        <v>27</v>
      </c>
      <c r="P4" s="36" t="s">
        <v>23</v>
      </c>
      <c r="Q4" s="36" t="s">
        <v>24</v>
      </c>
      <c r="R4" s="36" t="s">
        <v>28</v>
      </c>
      <c r="S4" s="36" t="s">
        <v>29</v>
      </c>
      <c r="T4" s="36" t="s">
        <v>27</v>
      </c>
      <c r="U4" s="36" t="s">
        <v>23</v>
      </c>
      <c r="V4" s="36" t="s">
        <v>24</v>
      </c>
      <c r="W4" s="36" t="s">
        <v>28</v>
      </c>
      <c r="X4" s="36" t="s">
        <v>30</v>
      </c>
      <c r="Y4" s="36" t="s">
        <v>31</v>
      </c>
      <c r="Z4" s="64"/>
      <c r="AA4" s="64"/>
      <c r="AB4" s="64"/>
      <c r="AC4" s="66"/>
    </row>
    <row r="5" spans="1:34" hidden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</row>
    <row r="6" spans="1:34" ht="56.25">
      <c r="A6" s="3">
        <v>1</v>
      </c>
      <c r="B6" s="11" t="s">
        <v>43</v>
      </c>
      <c r="C6" s="11" t="s">
        <v>44</v>
      </c>
      <c r="D6" s="4" t="s">
        <v>45</v>
      </c>
      <c r="E6" s="4" t="s">
        <v>46</v>
      </c>
      <c r="F6" s="4" t="s">
        <v>47</v>
      </c>
      <c r="G6" s="4">
        <v>5</v>
      </c>
      <c r="H6" s="4">
        <v>40000</v>
      </c>
      <c r="I6" s="4">
        <f>+J6+K6+(L6+M6)*8.3</f>
        <v>18225</v>
      </c>
      <c r="J6" s="4">
        <v>18225</v>
      </c>
      <c r="K6" s="4"/>
      <c r="L6" s="4"/>
      <c r="M6" s="4"/>
      <c r="N6" s="4">
        <f>+O6+P6+(Q6+R6)*8.3</f>
        <v>18225</v>
      </c>
      <c r="O6" s="4">
        <v>18225</v>
      </c>
      <c r="P6" s="4"/>
      <c r="Q6" s="4"/>
      <c r="R6" s="4"/>
      <c r="S6" s="4">
        <f>+T6+U6+(V6+W6)*8.3</f>
        <v>0</v>
      </c>
      <c r="T6" s="4"/>
      <c r="U6" s="4"/>
      <c r="V6" s="4"/>
      <c r="W6" s="4"/>
      <c r="X6" s="4"/>
      <c r="Y6" s="4"/>
      <c r="Z6" s="4" t="s">
        <v>48</v>
      </c>
      <c r="AA6" s="4">
        <v>1</v>
      </c>
      <c r="AB6" s="4">
        <v>170</v>
      </c>
      <c r="AC6" s="5">
        <v>43800</v>
      </c>
      <c r="AD6" s="10">
        <v>2019</v>
      </c>
      <c r="AF6" s="10">
        <f>+K6/I6</f>
        <v>0</v>
      </c>
      <c r="AH6" s="10">
        <v>2019</v>
      </c>
    </row>
    <row r="7" spans="1:34" ht="56.25">
      <c r="A7" s="3">
        <v>2</v>
      </c>
      <c r="B7" s="11" t="s">
        <v>49</v>
      </c>
      <c r="C7" s="11" t="s">
        <v>50</v>
      </c>
      <c r="D7" s="4" t="s">
        <v>45</v>
      </c>
      <c r="E7" s="4" t="s">
        <v>51</v>
      </c>
      <c r="F7" s="4" t="s">
        <v>52</v>
      </c>
      <c r="G7" s="4">
        <v>777.6</v>
      </c>
      <c r="H7" s="4">
        <v>13669</v>
      </c>
      <c r="I7" s="4">
        <f>+J7+K7+(L7+M7)*8.3</f>
        <v>11200</v>
      </c>
      <c r="J7" s="4">
        <v>11200</v>
      </c>
      <c r="K7" s="4"/>
      <c r="L7" s="4"/>
      <c r="M7" s="4"/>
      <c r="N7" s="4">
        <f>+O7+P7+(Q7+R7)*8.3</f>
        <v>11200</v>
      </c>
      <c r="O7" s="4">
        <v>11200</v>
      </c>
      <c r="P7" s="4"/>
      <c r="Q7" s="4"/>
      <c r="R7" s="4"/>
      <c r="S7" s="4">
        <f>+T7+U7+(V7+W7)*8.3</f>
        <v>0</v>
      </c>
      <c r="T7" s="4"/>
      <c r="U7" s="4"/>
      <c r="V7" s="4"/>
      <c r="W7" s="4"/>
      <c r="X7" s="4"/>
      <c r="Y7" s="4"/>
      <c r="Z7" s="4" t="s">
        <v>48</v>
      </c>
      <c r="AA7" s="4">
        <v>1</v>
      </c>
      <c r="AB7" s="4">
        <v>85</v>
      </c>
      <c r="AC7" s="5">
        <v>43525</v>
      </c>
      <c r="AD7" s="10">
        <v>2019</v>
      </c>
      <c r="AF7" s="10">
        <f>+K7/I7</f>
        <v>0</v>
      </c>
      <c r="AH7" s="10">
        <v>2019</v>
      </c>
    </row>
    <row r="8" spans="1:34" ht="37.5">
      <c r="A8" s="3">
        <v>3</v>
      </c>
      <c r="B8" s="11" t="s">
        <v>53</v>
      </c>
      <c r="C8" s="11" t="s">
        <v>54</v>
      </c>
      <c r="D8" s="4" t="s">
        <v>45</v>
      </c>
      <c r="E8" s="4" t="s">
        <v>55</v>
      </c>
      <c r="F8" s="4" t="s">
        <v>56</v>
      </c>
      <c r="G8" s="4">
        <v>2</v>
      </c>
      <c r="H8" s="4">
        <v>3000</v>
      </c>
      <c r="I8" s="4">
        <f>+J8+K8+(L8+M8)*8.3</f>
        <v>9600</v>
      </c>
      <c r="J8" s="4">
        <v>1600</v>
      </c>
      <c r="K8" s="4">
        <v>8000</v>
      </c>
      <c r="L8" s="4"/>
      <c r="M8" s="4"/>
      <c r="N8" s="4">
        <f>+O8+P8+(Q8+R8)*8.3</f>
        <v>9600</v>
      </c>
      <c r="O8" s="4">
        <v>1600</v>
      </c>
      <c r="P8" s="4">
        <v>8000</v>
      </c>
      <c r="Q8" s="4"/>
      <c r="R8" s="4"/>
      <c r="S8" s="4">
        <f>+T8+U8+(V8+W8)*8.3</f>
        <v>0</v>
      </c>
      <c r="T8" s="4"/>
      <c r="U8" s="4"/>
      <c r="V8" s="4"/>
      <c r="W8" s="4"/>
      <c r="X8" s="4"/>
      <c r="Y8" s="4"/>
      <c r="Z8" s="4" t="s">
        <v>57</v>
      </c>
      <c r="AA8" s="4">
        <v>2</v>
      </c>
      <c r="AB8" s="4">
        <v>10</v>
      </c>
      <c r="AC8" s="5">
        <v>43739</v>
      </c>
      <c r="AD8" s="10">
        <v>2019</v>
      </c>
      <c r="AF8" s="10">
        <f>+K8/I8</f>
        <v>0.83333333333333337</v>
      </c>
      <c r="AH8" s="10">
        <v>2019</v>
      </c>
    </row>
    <row r="9" spans="1:34" ht="93.75">
      <c r="A9" s="3">
        <v>4</v>
      </c>
      <c r="B9" s="11" t="s">
        <v>65</v>
      </c>
      <c r="C9" s="11" t="s">
        <v>66</v>
      </c>
      <c r="D9" s="4" t="s">
        <v>45</v>
      </c>
      <c r="E9" s="4" t="s">
        <v>67</v>
      </c>
      <c r="F9" s="4" t="s">
        <v>68</v>
      </c>
      <c r="G9" s="4">
        <v>16</v>
      </c>
      <c r="H9" s="4">
        <v>984.04800000000023</v>
      </c>
      <c r="I9" s="4">
        <f>+J9+K9+(L9+M9)*8.3</f>
        <v>4316.0000000000009</v>
      </c>
      <c r="J9" s="4">
        <f>170*8.3</f>
        <v>1411.0000000000002</v>
      </c>
      <c r="K9" s="4"/>
      <c r="L9" s="4"/>
      <c r="M9" s="4">
        <v>350</v>
      </c>
      <c r="N9" s="4">
        <f>+O9+P9+(Q9+R9)*8.3</f>
        <v>4316.0000000000009</v>
      </c>
      <c r="O9" s="4">
        <v>1411.0000000000002</v>
      </c>
      <c r="P9" s="4"/>
      <c r="Q9" s="4"/>
      <c r="R9" s="4">
        <v>350</v>
      </c>
      <c r="S9" s="4">
        <f>+T9+U9+(V9+W9)*8.3</f>
        <v>0</v>
      </c>
      <c r="T9" s="4"/>
      <c r="U9" s="4"/>
      <c r="V9" s="4"/>
      <c r="W9" s="4"/>
      <c r="X9" s="4" t="s">
        <v>69</v>
      </c>
      <c r="Y9" s="4" t="s">
        <v>70</v>
      </c>
      <c r="Z9" s="4" t="s">
        <v>71</v>
      </c>
      <c r="AA9" s="4">
        <v>1</v>
      </c>
      <c r="AB9" s="4">
        <v>30</v>
      </c>
      <c r="AC9" s="5">
        <v>43647</v>
      </c>
      <c r="AD9" s="10">
        <v>2019</v>
      </c>
      <c r="AF9" s="10">
        <f>+K9/I9</f>
        <v>0</v>
      </c>
      <c r="AH9" s="10">
        <v>2019</v>
      </c>
    </row>
    <row r="10" spans="1:34" ht="93.75">
      <c r="A10" s="3">
        <f>1+A9</f>
        <v>5</v>
      </c>
      <c r="B10" s="11" t="s">
        <v>79</v>
      </c>
      <c r="C10" s="11" t="s">
        <v>80</v>
      </c>
      <c r="D10" s="4" t="s">
        <v>45</v>
      </c>
      <c r="E10" s="4" t="s">
        <v>67</v>
      </c>
      <c r="F10" s="4" t="s">
        <v>42</v>
      </c>
      <c r="G10" s="4">
        <v>7000</v>
      </c>
      <c r="H10" s="4">
        <v>775.88400000000001</v>
      </c>
      <c r="I10" s="4">
        <f>+J10+K10+(L10+M10)*8.3</f>
        <v>3403</v>
      </c>
      <c r="J10" s="4">
        <v>913.00000000000011</v>
      </c>
      <c r="K10" s="4"/>
      <c r="L10" s="4"/>
      <c r="M10" s="4">
        <v>300</v>
      </c>
      <c r="N10" s="4">
        <f>+O10+P10+(Q10+R10)*8.3</f>
        <v>3403</v>
      </c>
      <c r="O10" s="4">
        <v>913.00000000000011</v>
      </c>
      <c r="P10" s="4"/>
      <c r="Q10" s="4"/>
      <c r="R10" s="4">
        <v>300</v>
      </c>
      <c r="S10" s="4">
        <f>+T10+U10+(V10+W10)*8.3</f>
        <v>0</v>
      </c>
      <c r="T10" s="4"/>
      <c r="U10" s="4"/>
      <c r="V10" s="4"/>
      <c r="W10" s="4"/>
      <c r="X10" s="4" t="s">
        <v>69</v>
      </c>
      <c r="Y10" s="4" t="s">
        <v>70</v>
      </c>
      <c r="Z10" s="4" t="s">
        <v>71</v>
      </c>
      <c r="AA10" s="4">
        <v>1</v>
      </c>
      <c r="AB10" s="4">
        <v>20</v>
      </c>
      <c r="AC10" s="5">
        <v>43617</v>
      </c>
      <c r="AD10" s="10">
        <v>2019</v>
      </c>
      <c r="AF10" s="10">
        <f>+K10/I10</f>
        <v>0</v>
      </c>
      <c r="AH10" s="10">
        <v>2019</v>
      </c>
    </row>
    <row r="11" spans="1:34" ht="37.5">
      <c r="A11" s="3">
        <v>6</v>
      </c>
      <c r="B11" s="11" t="s">
        <v>93</v>
      </c>
      <c r="C11" s="11" t="s">
        <v>94</v>
      </c>
      <c r="D11" s="4" t="s">
        <v>45</v>
      </c>
      <c r="E11" s="4" t="s">
        <v>55</v>
      </c>
      <c r="F11" s="4" t="s">
        <v>95</v>
      </c>
      <c r="G11" s="4">
        <v>100</v>
      </c>
      <c r="H11" s="4">
        <v>1200</v>
      </c>
      <c r="I11" s="4">
        <v>1400</v>
      </c>
      <c r="J11" s="4">
        <v>600</v>
      </c>
      <c r="K11" s="4">
        <v>800</v>
      </c>
      <c r="L11" s="4"/>
      <c r="M11" s="4"/>
      <c r="N11" s="4">
        <v>1100</v>
      </c>
      <c r="O11" s="4">
        <v>300</v>
      </c>
      <c r="P11" s="4">
        <v>800</v>
      </c>
      <c r="Q11" s="4"/>
      <c r="R11" s="4"/>
      <c r="S11" s="4">
        <v>0</v>
      </c>
      <c r="T11" s="4"/>
      <c r="U11" s="4"/>
      <c r="V11" s="4"/>
      <c r="W11" s="4"/>
      <c r="X11" s="4"/>
      <c r="Y11" s="4"/>
      <c r="Z11" s="4" t="s">
        <v>76</v>
      </c>
      <c r="AA11" s="4">
        <v>1</v>
      </c>
      <c r="AB11" s="4">
        <v>30</v>
      </c>
      <c r="AC11" s="5">
        <v>43525</v>
      </c>
      <c r="AD11" s="10">
        <v>2019</v>
      </c>
      <c r="AF11" s="10">
        <v>0.72727272727272729</v>
      </c>
      <c r="AH11" s="10">
        <v>2019</v>
      </c>
    </row>
    <row r="12" spans="1:34" ht="56.25">
      <c r="A12" s="3">
        <v>7</v>
      </c>
      <c r="B12" s="11" t="s">
        <v>96</v>
      </c>
      <c r="C12" s="11" t="s">
        <v>97</v>
      </c>
      <c r="D12" s="4" t="s">
        <v>45</v>
      </c>
      <c r="E12" s="4" t="s">
        <v>46</v>
      </c>
      <c r="F12" s="4" t="s">
        <v>98</v>
      </c>
      <c r="G12" s="4">
        <v>17000</v>
      </c>
      <c r="H12" s="4">
        <v>3400</v>
      </c>
      <c r="I12" s="4">
        <f>+J12+K12+(L12+M12)*8.3</f>
        <v>5000</v>
      </c>
      <c r="J12" s="4">
        <v>2000</v>
      </c>
      <c r="K12" s="4">
        <v>3000</v>
      </c>
      <c r="L12" s="4"/>
      <c r="M12" s="4"/>
      <c r="N12" s="4">
        <v>5000</v>
      </c>
      <c r="O12" s="4">
        <v>2000</v>
      </c>
      <c r="P12" s="4">
        <v>3000</v>
      </c>
      <c r="Q12" s="4"/>
      <c r="R12" s="4"/>
      <c r="S12" s="4">
        <v>0</v>
      </c>
      <c r="T12" s="4"/>
      <c r="U12" s="4"/>
      <c r="V12" s="4"/>
      <c r="W12" s="4"/>
      <c r="X12" s="4"/>
      <c r="Y12" s="4"/>
      <c r="Z12" s="4" t="s">
        <v>37</v>
      </c>
      <c r="AA12" s="4">
        <v>4</v>
      </c>
      <c r="AB12" s="4">
        <v>25</v>
      </c>
      <c r="AC12" s="5">
        <v>43831</v>
      </c>
      <c r="AD12" s="10">
        <v>2019</v>
      </c>
      <c r="AF12" s="10">
        <v>0.70000000000000007</v>
      </c>
      <c r="AH12" s="10">
        <v>2019</v>
      </c>
    </row>
    <row r="13" spans="1:34" ht="56.25">
      <c r="A13" s="3">
        <v>8</v>
      </c>
      <c r="B13" s="11" t="s">
        <v>101</v>
      </c>
      <c r="C13" s="11" t="s">
        <v>102</v>
      </c>
      <c r="D13" s="4" t="s">
        <v>45</v>
      </c>
      <c r="E13" s="4" t="s">
        <v>103</v>
      </c>
      <c r="F13" s="4" t="s">
        <v>60</v>
      </c>
      <c r="G13" s="4">
        <v>110.66666666666667</v>
      </c>
      <c r="H13" s="4">
        <v>189.24</v>
      </c>
      <c r="I13" s="4">
        <f>+J13+K13+(L13+M13)*8.3</f>
        <v>830</v>
      </c>
      <c r="J13" s="4">
        <v>830</v>
      </c>
      <c r="K13" s="4"/>
      <c r="L13" s="4"/>
      <c r="M13" s="4"/>
      <c r="N13" s="4">
        <f>+O13+P13+(Q13+R13)*8.3</f>
        <v>830</v>
      </c>
      <c r="O13" s="4">
        <v>830</v>
      </c>
      <c r="P13" s="4"/>
      <c r="Q13" s="4"/>
      <c r="R13" s="4"/>
      <c r="S13" s="4">
        <f>+T13+U13+(V13+W13)*8.3</f>
        <v>0</v>
      </c>
      <c r="T13" s="4"/>
      <c r="U13" s="4"/>
      <c r="V13" s="4"/>
      <c r="W13" s="4"/>
      <c r="X13" s="4"/>
      <c r="Y13" s="4"/>
      <c r="Z13" s="4" t="s">
        <v>48</v>
      </c>
      <c r="AA13" s="4">
        <v>1</v>
      </c>
      <c r="AB13" s="4"/>
      <c r="AC13" s="5">
        <v>43800</v>
      </c>
      <c r="AD13" s="10">
        <v>2019</v>
      </c>
      <c r="AF13" s="10">
        <f>+K13/I13</f>
        <v>0</v>
      </c>
      <c r="AG13" s="10" t="s">
        <v>104</v>
      </c>
      <c r="AH13" s="10">
        <v>2019</v>
      </c>
    </row>
    <row r="14" spans="1:34" ht="56.25">
      <c r="A14" s="3">
        <v>9</v>
      </c>
      <c r="B14" s="11" t="s">
        <v>105</v>
      </c>
      <c r="C14" s="11" t="s">
        <v>106</v>
      </c>
      <c r="D14" s="4" t="s">
        <v>45</v>
      </c>
      <c r="E14" s="4" t="s">
        <v>103</v>
      </c>
      <c r="F14" s="4" t="s">
        <v>95</v>
      </c>
      <c r="G14" s="4">
        <v>300</v>
      </c>
      <c r="H14" s="4">
        <v>1500</v>
      </c>
      <c r="I14" s="4">
        <f>+J14+K14+(L14+M14)*8.3</f>
        <v>500</v>
      </c>
      <c r="J14" s="4">
        <v>500</v>
      </c>
      <c r="K14" s="4"/>
      <c r="L14" s="4"/>
      <c r="M14" s="4"/>
      <c r="N14" s="4">
        <f>+O14+P14+(Q14+R14)*8.3</f>
        <v>500</v>
      </c>
      <c r="O14" s="4">
        <v>500</v>
      </c>
      <c r="P14" s="4"/>
      <c r="Q14" s="4"/>
      <c r="R14" s="4"/>
      <c r="S14" s="4">
        <f>+T14+U14+(V14+W14)*8.3</f>
        <v>0</v>
      </c>
      <c r="T14" s="4"/>
      <c r="U14" s="4"/>
      <c r="V14" s="4"/>
      <c r="W14" s="4"/>
      <c r="X14" s="4"/>
      <c r="Y14" s="4"/>
      <c r="Z14" s="4" t="s">
        <v>48</v>
      </c>
      <c r="AA14" s="4">
        <v>4</v>
      </c>
      <c r="AB14" s="4">
        <v>12</v>
      </c>
      <c r="AC14" s="5">
        <v>43586</v>
      </c>
      <c r="AD14" s="10">
        <v>2019</v>
      </c>
      <c r="AF14" s="10">
        <f>+K14/I14</f>
        <v>0</v>
      </c>
      <c r="AH14" s="10">
        <v>2019</v>
      </c>
    </row>
    <row r="15" spans="1:34" ht="56.25">
      <c r="A15" s="3">
        <v>10</v>
      </c>
      <c r="B15" s="11" t="s">
        <v>107</v>
      </c>
      <c r="C15" s="11" t="s">
        <v>108</v>
      </c>
      <c r="D15" s="4" t="s">
        <v>45</v>
      </c>
      <c r="E15" s="4" t="s">
        <v>46</v>
      </c>
      <c r="F15" s="4" t="s">
        <v>47</v>
      </c>
      <c r="G15" s="4">
        <v>6</v>
      </c>
      <c r="H15" s="4">
        <v>1500</v>
      </c>
      <c r="I15" s="4">
        <f>+J15+K15+(L15+M15)*8.3</f>
        <v>500</v>
      </c>
      <c r="J15" s="4">
        <v>500</v>
      </c>
      <c r="K15" s="4"/>
      <c r="L15" s="4"/>
      <c r="M15" s="4"/>
      <c r="N15" s="4">
        <f>+O15+P15+(Q15+R15)*8.3</f>
        <v>500</v>
      </c>
      <c r="O15" s="4">
        <v>500</v>
      </c>
      <c r="P15" s="4"/>
      <c r="Q15" s="4"/>
      <c r="R15" s="4"/>
      <c r="S15" s="4">
        <f>+T15+U15+(V15+W15)*8.3</f>
        <v>0</v>
      </c>
      <c r="T15" s="4"/>
      <c r="U15" s="4"/>
      <c r="V15" s="4"/>
      <c r="W15" s="4"/>
      <c r="X15" s="4"/>
      <c r="Y15" s="4"/>
      <c r="Z15" s="4" t="s">
        <v>48</v>
      </c>
      <c r="AA15" s="4">
        <v>3</v>
      </c>
      <c r="AB15" s="4">
        <v>10</v>
      </c>
      <c r="AC15" s="5">
        <v>43617</v>
      </c>
      <c r="AD15" s="10">
        <v>2019</v>
      </c>
      <c r="AF15" s="10">
        <v>0</v>
      </c>
      <c r="AH15" s="10">
        <v>2019</v>
      </c>
    </row>
    <row r="16" spans="1:34" ht="56.25">
      <c r="A16" s="11">
        <v>11</v>
      </c>
      <c r="B16" s="11" t="s">
        <v>109</v>
      </c>
      <c r="C16" s="11" t="s">
        <v>110</v>
      </c>
      <c r="D16" s="4" t="s">
        <v>45</v>
      </c>
      <c r="E16" s="4" t="s">
        <v>111</v>
      </c>
      <c r="F16" s="4" t="s">
        <v>42</v>
      </c>
      <c r="G16" s="4">
        <v>600</v>
      </c>
      <c r="H16" s="4">
        <v>1500</v>
      </c>
      <c r="I16" s="4">
        <f>+J16+K16+(L16+M16)*8.3</f>
        <v>500</v>
      </c>
      <c r="J16" s="4">
        <v>500</v>
      </c>
      <c r="K16" s="4"/>
      <c r="L16" s="4"/>
      <c r="M16" s="4"/>
      <c r="N16" s="4">
        <f>+O16+P16+(Q16+R16)*8.3</f>
        <v>500</v>
      </c>
      <c r="O16" s="4">
        <v>500</v>
      </c>
      <c r="P16" s="4"/>
      <c r="Q16" s="4"/>
      <c r="R16" s="4"/>
      <c r="S16" s="4">
        <f>+T16+U16+(V16+W16)*8.3</f>
        <v>0</v>
      </c>
      <c r="T16" s="4"/>
      <c r="U16" s="4"/>
      <c r="V16" s="4"/>
      <c r="W16" s="4"/>
      <c r="X16" s="4"/>
      <c r="Y16" s="4"/>
      <c r="Z16" s="4" t="s">
        <v>48</v>
      </c>
      <c r="AA16" s="4">
        <v>2</v>
      </c>
      <c r="AB16" s="4">
        <v>5</v>
      </c>
      <c r="AC16" s="38">
        <v>43586</v>
      </c>
      <c r="AD16" s="10">
        <v>2019</v>
      </c>
      <c r="AF16" s="10">
        <f>+K16/I16</f>
        <v>0</v>
      </c>
      <c r="AH16" s="10">
        <v>2019</v>
      </c>
    </row>
    <row r="17" spans="1:29">
      <c r="A17" s="11"/>
      <c r="B17" s="43" t="s">
        <v>149</v>
      </c>
      <c r="C17" s="43"/>
      <c r="D17" s="43"/>
      <c r="E17" s="43"/>
      <c r="F17" s="11"/>
      <c r="G17" s="11"/>
      <c r="H17" s="11"/>
      <c r="I17" s="11">
        <f>I6+I7+I8+I9+I10+I11+I12+I13+I14+I15+I16</f>
        <v>55474</v>
      </c>
      <c r="J17" s="11">
        <f t="shared" ref="J17:AB17" si="0">J6+J7+J8+J9+J10+J11+J12+J13+J14+J15+J16</f>
        <v>38279</v>
      </c>
      <c r="K17" s="11">
        <f t="shared" si="0"/>
        <v>11800</v>
      </c>
      <c r="L17" s="11">
        <f t="shared" si="0"/>
        <v>0</v>
      </c>
      <c r="M17" s="11">
        <f t="shared" si="0"/>
        <v>650</v>
      </c>
      <c r="N17" s="11">
        <f t="shared" si="0"/>
        <v>55174</v>
      </c>
      <c r="O17" s="11">
        <f t="shared" si="0"/>
        <v>37979</v>
      </c>
      <c r="P17" s="11">
        <f t="shared" si="0"/>
        <v>11800</v>
      </c>
      <c r="Q17" s="11">
        <f t="shared" si="0"/>
        <v>0</v>
      </c>
      <c r="R17" s="11">
        <f t="shared" si="0"/>
        <v>650</v>
      </c>
      <c r="S17" s="11">
        <f t="shared" si="0"/>
        <v>0</v>
      </c>
      <c r="T17" s="11">
        <f t="shared" si="0"/>
        <v>0</v>
      </c>
      <c r="U17" s="11">
        <f t="shared" si="0"/>
        <v>0</v>
      </c>
      <c r="V17" s="11">
        <f t="shared" si="0"/>
        <v>0</v>
      </c>
      <c r="W17" s="11">
        <f t="shared" si="0"/>
        <v>0</v>
      </c>
      <c r="X17" s="11" t="s">
        <v>118</v>
      </c>
      <c r="Y17" s="11" t="s">
        <v>118</v>
      </c>
      <c r="Z17" s="11" t="s">
        <v>118</v>
      </c>
      <c r="AA17" s="11" t="s">
        <v>118</v>
      </c>
      <c r="AB17" s="11">
        <f t="shared" si="0"/>
        <v>397</v>
      </c>
      <c r="AC17" s="11" t="s">
        <v>118</v>
      </c>
    </row>
  </sheetData>
  <mergeCells count="16">
    <mergeCell ref="B17:E17"/>
    <mergeCell ref="AB3:AB4"/>
    <mergeCell ref="AC3:AC4"/>
    <mergeCell ref="A1:AC1"/>
    <mergeCell ref="I3:I4"/>
    <mergeCell ref="J3:M3"/>
    <mergeCell ref="N3:R3"/>
    <mergeCell ref="X3:Y3"/>
    <mergeCell ref="Z3:Z4"/>
    <mergeCell ref="AA3:AA4"/>
    <mergeCell ref="A3:A4"/>
    <mergeCell ref="B3:B4"/>
    <mergeCell ref="C3:C4"/>
    <mergeCell ref="D3:D4"/>
    <mergeCell ref="E3:E4"/>
    <mergeCell ref="F3:H3"/>
  </mergeCells>
  <conditionalFormatting sqref="B3">
    <cfRule type="duplicateValues" dxfId="9" priority="6"/>
  </conditionalFormatting>
  <conditionalFormatting sqref="C3">
    <cfRule type="duplicateValues" dxfId="8" priority="5"/>
  </conditionalFormatting>
  <conditionalFormatting sqref="B2:B3 B6:B65518">
    <cfRule type="duplicateValues" dxfId="7" priority="4"/>
  </conditionalFormatting>
  <conditionalFormatting sqref="C2:C3 C6:C65518">
    <cfRule type="duplicateValues" dxfId="6" priority="3"/>
  </conditionalFormatting>
  <conditionalFormatting sqref="B5:B13">
    <cfRule type="duplicateValues" dxfId="5" priority="9"/>
  </conditionalFormatting>
  <conditionalFormatting sqref="C5:C13">
    <cfRule type="duplicateValues" dxfId="4" priority="11"/>
  </conditionalFormatting>
  <pageMargins left="0.7" right="0.7" top="0.75" bottom="0.75" header="0.3" footer="0.3"/>
  <pageSetup paperSize="9" scale="1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9"/>
  <sheetViews>
    <sheetView view="pageBreakPreview" zoomScale="60" zoomScaleNormal="25" workbookViewId="0">
      <selection sqref="A1:XFD1"/>
    </sheetView>
  </sheetViews>
  <sheetFormatPr defaultRowHeight="18.75"/>
  <cols>
    <col min="1" max="1" width="6.42578125" style="10" customWidth="1"/>
    <col min="2" max="2" width="32.85546875" style="10" customWidth="1"/>
    <col min="3" max="3" width="41.140625" style="10" customWidth="1"/>
    <col min="4" max="4" width="27.85546875" style="10" customWidth="1"/>
    <col min="5" max="5" width="25.140625" style="10" customWidth="1"/>
    <col min="6" max="6" width="15.85546875" style="10" customWidth="1"/>
    <col min="7" max="7" width="15.42578125" style="10" customWidth="1"/>
    <col min="8" max="8" width="17" style="10" customWidth="1"/>
    <col min="9" max="9" width="14.5703125" style="10" customWidth="1"/>
    <col min="10" max="10" width="19.85546875" style="10" customWidth="1"/>
    <col min="11" max="11" width="20.5703125" style="10" customWidth="1"/>
    <col min="12" max="12" width="1.42578125" style="10" hidden="1" customWidth="1"/>
    <col min="13" max="13" width="19.7109375" style="10" customWidth="1"/>
    <col min="14" max="14" width="13.85546875" style="10" customWidth="1"/>
    <col min="15" max="15" width="17" style="10" customWidth="1"/>
    <col min="16" max="16" width="24.7109375" style="10" customWidth="1"/>
    <col min="17" max="17" width="18.85546875" style="10" hidden="1" customWidth="1"/>
    <col min="18" max="18" width="19.28515625" style="10" customWidth="1"/>
    <col min="19" max="19" width="13.85546875" style="10" hidden="1" customWidth="1"/>
    <col min="20" max="20" width="13.5703125" style="10" hidden="1" customWidth="1"/>
    <col min="21" max="21" width="14.7109375" style="10" hidden="1" customWidth="1"/>
    <col min="22" max="22" width="12.28515625" style="10" hidden="1" customWidth="1"/>
    <col min="23" max="23" width="14.5703125" style="10" hidden="1" customWidth="1"/>
    <col min="24" max="24" width="15" style="10" customWidth="1"/>
    <col min="25" max="25" width="14.140625" style="10" customWidth="1"/>
    <col min="26" max="26" width="28" style="10" customWidth="1"/>
    <col min="27" max="27" width="17.85546875" style="10" customWidth="1"/>
    <col min="28" max="28" width="15.28515625" style="10" customWidth="1"/>
    <col min="29" max="29" width="20" style="10" customWidth="1"/>
    <col min="30" max="32" width="9.85546875" style="10" hidden="1" customWidth="1"/>
    <col min="33" max="33" width="24.5703125" style="10" hidden="1" customWidth="1"/>
    <col min="34" max="34" width="8.28515625" style="10" hidden="1" customWidth="1"/>
    <col min="35" max="35" width="19" style="10" customWidth="1"/>
    <col min="36" max="36" width="11.7109375" style="10" bestFit="1" customWidth="1"/>
    <col min="37" max="257" width="9.140625" style="10"/>
    <col min="258" max="258" width="6.42578125" style="10" customWidth="1"/>
    <col min="259" max="259" width="29.28515625" style="10" customWidth="1"/>
    <col min="260" max="260" width="38.7109375" style="10" customWidth="1"/>
    <col min="261" max="261" width="17.5703125" style="10" customWidth="1"/>
    <col min="262" max="262" width="22.140625" style="10" customWidth="1"/>
    <col min="263" max="263" width="15.85546875" style="10" customWidth="1"/>
    <col min="264" max="264" width="15.42578125" style="10" customWidth="1"/>
    <col min="265" max="265" width="17" style="10" customWidth="1"/>
    <col min="266" max="266" width="14.5703125" style="10" customWidth="1"/>
    <col min="267" max="267" width="19.85546875" style="10" customWidth="1"/>
    <col min="268" max="268" width="20.5703125" style="10" customWidth="1"/>
    <col min="269" max="269" width="0" style="10" hidden="1" customWidth="1"/>
    <col min="270" max="270" width="19.7109375" style="10" customWidth="1"/>
    <col min="271" max="271" width="13.85546875" style="10" customWidth="1"/>
    <col min="272" max="272" width="17" style="10" customWidth="1"/>
    <col min="273" max="273" width="24.7109375" style="10" customWidth="1"/>
    <col min="274" max="274" width="0" style="10" hidden="1" customWidth="1"/>
    <col min="275" max="275" width="19.28515625" style="10" customWidth="1"/>
    <col min="276" max="280" width="0" style="10" hidden="1" customWidth="1"/>
    <col min="281" max="281" width="13.85546875" style="10" customWidth="1"/>
    <col min="282" max="282" width="14.140625" style="10" customWidth="1"/>
    <col min="283" max="283" width="17.85546875" style="10" customWidth="1"/>
    <col min="284" max="284" width="15.28515625" style="10" customWidth="1"/>
    <col min="285" max="285" width="16.42578125" style="10" customWidth="1"/>
    <col min="286" max="290" width="0" style="10" hidden="1" customWidth="1"/>
    <col min="291" max="291" width="19" style="10" customWidth="1"/>
    <col min="292" max="292" width="11.7109375" style="10" bestFit="1" customWidth="1"/>
    <col min="293" max="513" width="9.140625" style="10"/>
    <col min="514" max="514" width="6.42578125" style="10" customWidth="1"/>
    <col min="515" max="515" width="29.28515625" style="10" customWidth="1"/>
    <col min="516" max="516" width="38.7109375" style="10" customWidth="1"/>
    <col min="517" max="517" width="17.5703125" style="10" customWidth="1"/>
    <col min="518" max="518" width="22.140625" style="10" customWidth="1"/>
    <col min="519" max="519" width="15.85546875" style="10" customWidth="1"/>
    <col min="520" max="520" width="15.42578125" style="10" customWidth="1"/>
    <col min="521" max="521" width="17" style="10" customWidth="1"/>
    <col min="522" max="522" width="14.5703125" style="10" customWidth="1"/>
    <col min="523" max="523" width="19.85546875" style="10" customWidth="1"/>
    <col min="524" max="524" width="20.5703125" style="10" customWidth="1"/>
    <col min="525" max="525" width="0" style="10" hidden="1" customWidth="1"/>
    <col min="526" max="526" width="19.7109375" style="10" customWidth="1"/>
    <col min="527" max="527" width="13.85546875" style="10" customWidth="1"/>
    <col min="528" max="528" width="17" style="10" customWidth="1"/>
    <col min="529" max="529" width="24.7109375" style="10" customWidth="1"/>
    <col min="530" max="530" width="0" style="10" hidden="1" customWidth="1"/>
    <col min="531" max="531" width="19.28515625" style="10" customWidth="1"/>
    <col min="532" max="536" width="0" style="10" hidden="1" customWidth="1"/>
    <col min="537" max="537" width="13.85546875" style="10" customWidth="1"/>
    <col min="538" max="538" width="14.140625" style="10" customWidth="1"/>
    <col min="539" max="539" width="17.85546875" style="10" customWidth="1"/>
    <col min="540" max="540" width="15.28515625" style="10" customWidth="1"/>
    <col min="541" max="541" width="16.42578125" style="10" customWidth="1"/>
    <col min="542" max="546" width="0" style="10" hidden="1" customWidth="1"/>
    <col min="547" max="547" width="19" style="10" customWidth="1"/>
    <col min="548" max="548" width="11.7109375" style="10" bestFit="1" customWidth="1"/>
    <col min="549" max="769" width="9.140625" style="10"/>
    <col min="770" max="770" width="6.42578125" style="10" customWidth="1"/>
    <col min="771" max="771" width="29.28515625" style="10" customWidth="1"/>
    <col min="772" max="772" width="38.7109375" style="10" customWidth="1"/>
    <col min="773" max="773" width="17.5703125" style="10" customWidth="1"/>
    <col min="774" max="774" width="22.140625" style="10" customWidth="1"/>
    <col min="775" max="775" width="15.85546875" style="10" customWidth="1"/>
    <col min="776" max="776" width="15.42578125" style="10" customWidth="1"/>
    <col min="777" max="777" width="17" style="10" customWidth="1"/>
    <col min="778" max="778" width="14.5703125" style="10" customWidth="1"/>
    <col min="779" max="779" width="19.85546875" style="10" customWidth="1"/>
    <col min="780" max="780" width="20.5703125" style="10" customWidth="1"/>
    <col min="781" max="781" width="0" style="10" hidden="1" customWidth="1"/>
    <col min="782" max="782" width="19.7109375" style="10" customWidth="1"/>
    <col min="783" max="783" width="13.85546875" style="10" customWidth="1"/>
    <col min="784" max="784" width="17" style="10" customWidth="1"/>
    <col min="785" max="785" width="24.7109375" style="10" customWidth="1"/>
    <col min="786" max="786" width="0" style="10" hidden="1" customWidth="1"/>
    <col min="787" max="787" width="19.28515625" style="10" customWidth="1"/>
    <col min="788" max="792" width="0" style="10" hidden="1" customWidth="1"/>
    <col min="793" max="793" width="13.85546875" style="10" customWidth="1"/>
    <col min="794" max="794" width="14.140625" style="10" customWidth="1"/>
    <col min="795" max="795" width="17.85546875" style="10" customWidth="1"/>
    <col min="796" max="796" width="15.28515625" style="10" customWidth="1"/>
    <col min="797" max="797" width="16.42578125" style="10" customWidth="1"/>
    <col min="798" max="802" width="0" style="10" hidden="1" customWidth="1"/>
    <col min="803" max="803" width="19" style="10" customWidth="1"/>
    <col min="804" max="804" width="11.7109375" style="10" bestFit="1" customWidth="1"/>
    <col min="805" max="1025" width="9.140625" style="10"/>
    <col min="1026" max="1026" width="6.42578125" style="10" customWidth="1"/>
    <col min="1027" max="1027" width="29.28515625" style="10" customWidth="1"/>
    <col min="1028" max="1028" width="38.7109375" style="10" customWidth="1"/>
    <col min="1029" max="1029" width="17.5703125" style="10" customWidth="1"/>
    <col min="1030" max="1030" width="22.140625" style="10" customWidth="1"/>
    <col min="1031" max="1031" width="15.85546875" style="10" customWidth="1"/>
    <col min="1032" max="1032" width="15.42578125" style="10" customWidth="1"/>
    <col min="1033" max="1033" width="17" style="10" customWidth="1"/>
    <col min="1034" max="1034" width="14.5703125" style="10" customWidth="1"/>
    <col min="1035" max="1035" width="19.85546875" style="10" customWidth="1"/>
    <col min="1036" max="1036" width="20.5703125" style="10" customWidth="1"/>
    <col min="1037" max="1037" width="0" style="10" hidden="1" customWidth="1"/>
    <col min="1038" max="1038" width="19.7109375" style="10" customWidth="1"/>
    <col min="1039" max="1039" width="13.85546875" style="10" customWidth="1"/>
    <col min="1040" max="1040" width="17" style="10" customWidth="1"/>
    <col min="1041" max="1041" width="24.7109375" style="10" customWidth="1"/>
    <col min="1042" max="1042" width="0" style="10" hidden="1" customWidth="1"/>
    <col min="1043" max="1043" width="19.28515625" style="10" customWidth="1"/>
    <col min="1044" max="1048" width="0" style="10" hidden="1" customWidth="1"/>
    <col min="1049" max="1049" width="13.85546875" style="10" customWidth="1"/>
    <col min="1050" max="1050" width="14.140625" style="10" customWidth="1"/>
    <col min="1051" max="1051" width="17.85546875" style="10" customWidth="1"/>
    <col min="1052" max="1052" width="15.28515625" style="10" customWidth="1"/>
    <col min="1053" max="1053" width="16.42578125" style="10" customWidth="1"/>
    <col min="1054" max="1058" width="0" style="10" hidden="1" customWidth="1"/>
    <col min="1059" max="1059" width="19" style="10" customWidth="1"/>
    <col min="1060" max="1060" width="11.7109375" style="10" bestFit="1" customWidth="1"/>
    <col min="1061" max="1281" width="9.140625" style="10"/>
    <col min="1282" max="1282" width="6.42578125" style="10" customWidth="1"/>
    <col min="1283" max="1283" width="29.28515625" style="10" customWidth="1"/>
    <col min="1284" max="1284" width="38.7109375" style="10" customWidth="1"/>
    <col min="1285" max="1285" width="17.5703125" style="10" customWidth="1"/>
    <col min="1286" max="1286" width="22.140625" style="10" customWidth="1"/>
    <col min="1287" max="1287" width="15.85546875" style="10" customWidth="1"/>
    <col min="1288" max="1288" width="15.42578125" style="10" customWidth="1"/>
    <col min="1289" max="1289" width="17" style="10" customWidth="1"/>
    <col min="1290" max="1290" width="14.5703125" style="10" customWidth="1"/>
    <col min="1291" max="1291" width="19.85546875" style="10" customWidth="1"/>
    <col min="1292" max="1292" width="20.5703125" style="10" customWidth="1"/>
    <col min="1293" max="1293" width="0" style="10" hidden="1" customWidth="1"/>
    <col min="1294" max="1294" width="19.7109375" style="10" customWidth="1"/>
    <col min="1295" max="1295" width="13.85546875" style="10" customWidth="1"/>
    <col min="1296" max="1296" width="17" style="10" customWidth="1"/>
    <col min="1297" max="1297" width="24.7109375" style="10" customWidth="1"/>
    <col min="1298" max="1298" width="0" style="10" hidden="1" customWidth="1"/>
    <col min="1299" max="1299" width="19.28515625" style="10" customWidth="1"/>
    <col min="1300" max="1304" width="0" style="10" hidden="1" customWidth="1"/>
    <col min="1305" max="1305" width="13.85546875" style="10" customWidth="1"/>
    <col min="1306" max="1306" width="14.140625" style="10" customWidth="1"/>
    <col min="1307" max="1307" width="17.85546875" style="10" customWidth="1"/>
    <col min="1308" max="1308" width="15.28515625" style="10" customWidth="1"/>
    <col min="1309" max="1309" width="16.42578125" style="10" customWidth="1"/>
    <col min="1310" max="1314" width="0" style="10" hidden="1" customWidth="1"/>
    <col min="1315" max="1315" width="19" style="10" customWidth="1"/>
    <col min="1316" max="1316" width="11.7109375" style="10" bestFit="1" customWidth="1"/>
    <col min="1317" max="1537" width="9.140625" style="10"/>
    <col min="1538" max="1538" width="6.42578125" style="10" customWidth="1"/>
    <col min="1539" max="1539" width="29.28515625" style="10" customWidth="1"/>
    <col min="1540" max="1540" width="38.7109375" style="10" customWidth="1"/>
    <col min="1541" max="1541" width="17.5703125" style="10" customWidth="1"/>
    <col min="1542" max="1542" width="22.140625" style="10" customWidth="1"/>
    <col min="1543" max="1543" width="15.85546875" style="10" customWidth="1"/>
    <col min="1544" max="1544" width="15.42578125" style="10" customWidth="1"/>
    <col min="1545" max="1545" width="17" style="10" customWidth="1"/>
    <col min="1546" max="1546" width="14.5703125" style="10" customWidth="1"/>
    <col min="1547" max="1547" width="19.85546875" style="10" customWidth="1"/>
    <col min="1548" max="1548" width="20.5703125" style="10" customWidth="1"/>
    <col min="1549" max="1549" width="0" style="10" hidden="1" customWidth="1"/>
    <col min="1550" max="1550" width="19.7109375" style="10" customWidth="1"/>
    <col min="1551" max="1551" width="13.85546875" style="10" customWidth="1"/>
    <col min="1552" max="1552" width="17" style="10" customWidth="1"/>
    <col min="1553" max="1553" width="24.7109375" style="10" customWidth="1"/>
    <col min="1554" max="1554" width="0" style="10" hidden="1" customWidth="1"/>
    <col min="1555" max="1555" width="19.28515625" style="10" customWidth="1"/>
    <col min="1556" max="1560" width="0" style="10" hidden="1" customWidth="1"/>
    <col min="1561" max="1561" width="13.85546875" style="10" customWidth="1"/>
    <col min="1562" max="1562" width="14.140625" style="10" customWidth="1"/>
    <col min="1563" max="1563" width="17.85546875" style="10" customWidth="1"/>
    <col min="1564" max="1564" width="15.28515625" style="10" customWidth="1"/>
    <col min="1565" max="1565" width="16.42578125" style="10" customWidth="1"/>
    <col min="1566" max="1570" width="0" style="10" hidden="1" customWidth="1"/>
    <col min="1571" max="1571" width="19" style="10" customWidth="1"/>
    <col min="1572" max="1572" width="11.7109375" style="10" bestFit="1" customWidth="1"/>
    <col min="1573" max="1793" width="9.140625" style="10"/>
    <col min="1794" max="1794" width="6.42578125" style="10" customWidth="1"/>
    <col min="1795" max="1795" width="29.28515625" style="10" customWidth="1"/>
    <col min="1796" max="1796" width="38.7109375" style="10" customWidth="1"/>
    <col min="1797" max="1797" width="17.5703125" style="10" customWidth="1"/>
    <col min="1798" max="1798" width="22.140625" style="10" customWidth="1"/>
    <col min="1799" max="1799" width="15.85546875" style="10" customWidth="1"/>
    <col min="1800" max="1800" width="15.42578125" style="10" customWidth="1"/>
    <col min="1801" max="1801" width="17" style="10" customWidth="1"/>
    <col min="1802" max="1802" width="14.5703125" style="10" customWidth="1"/>
    <col min="1803" max="1803" width="19.85546875" style="10" customWidth="1"/>
    <col min="1804" max="1804" width="20.5703125" style="10" customWidth="1"/>
    <col min="1805" max="1805" width="0" style="10" hidden="1" customWidth="1"/>
    <col min="1806" max="1806" width="19.7109375" style="10" customWidth="1"/>
    <col min="1807" max="1807" width="13.85546875" style="10" customWidth="1"/>
    <col min="1808" max="1808" width="17" style="10" customWidth="1"/>
    <col min="1809" max="1809" width="24.7109375" style="10" customWidth="1"/>
    <col min="1810" max="1810" width="0" style="10" hidden="1" customWidth="1"/>
    <col min="1811" max="1811" width="19.28515625" style="10" customWidth="1"/>
    <col min="1812" max="1816" width="0" style="10" hidden="1" customWidth="1"/>
    <col min="1817" max="1817" width="13.85546875" style="10" customWidth="1"/>
    <col min="1818" max="1818" width="14.140625" style="10" customWidth="1"/>
    <col min="1819" max="1819" width="17.85546875" style="10" customWidth="1"/>
    <col min="1820" max="1820" width="15.28515625" style="10" customWidth="1"/>
    <col min="1821" max="1821" width="16.42578125" style="10" customWidth="1"/>
    <col min="1822" max="1826" width="0" style="10" hidden="1" customWidth="1"/>
    <col min="1827" max="1827" width="19" style="10" customWidth="1"/>
    <col min="1828" max="1828" width="11.7109375" style="10" bestFit="1" customWidth="1"/>
    <col min="1829" max="2049" width="9.140625" style="10"/>
    <col min="2050" max="2050" width="6.42578125" style="10" customWidth="1"/>
    <col min="2051" max="2051" width="29.28515625" style="10" customWidth="1"/>
    <col min="2052" max="2052" width="38.7109375" style="10" customWidth="1"/>
    <col min="2053" max="2053" width="17.5703125" style="10" customWidth="1"/>
    <col min="2054" max="2054" width="22.140625" style="10" customWidth="1"/>
    <col min="2055" max="2055" width="15.85546875" style="10" customWidth="1"/>
    <col min="2056" max="2056" width="15.42578125" style="10" customWidth="1"/>
    <col min="2057" max="2057" width="17" style="10" customWidth="1"/>
    <col min="2058" max="2058" width="14.5703125" style="10" customWidth="1"/>
    <col min="2059" max="2059" width="19.85546875" style="10" customWidth="1"/>
    <col min="2060" max="2060" width="20.5703125" style="10" customWidth="1"/>
    <col min="2061" max="2061" width="0" style="10" hidden="1" customWidth="1"/>
    <col min="2062" max="2062" width="19.7109375" style="10" customWidth="1"/>
    <col min="2063" max="2063" width="13.85546875" style="10" customWidth="1"/>
    <col min="2064" max="2064" width="17" style="10" customWidth="1"/>
    <col min="2065" max="2065" width="24.7109375" style="10" customWidth="1"/>
    <col min="2066" max="2066" width="0" style="10" hidden="1" customWidth="1"/>
    <col min="2067" max="2067" width="19.28515625" style="10" customWidth="1"/>
    <col min="2068" max="2072" width="0" style="10" hidden="1" customWidth="1"/>
    <col min="2073" max="2073" width="13.85546875" style="10" customWidth="1"/>
    <col min="2074" max="2074" width="14.140625" style="10" customWidth="1"/>
    <col min="2075" max="2075" width="17.85546875" style="10" customWidth="1"/>
    <col min="2076" max="2076" width="15.28515625" style="10" customWidth="1"/>
    <col min="2077" max="2077" width="16.42578125" style="10" customWidth="1"/>
    <col min="2078" max="2082" width="0" style="10" hidden="1" customWidth="1"/>
    <col min="2083" max="2083" width="19" style="10" customWidth="1"/>
    <col min="2084" max="2084" width="11.7109375" style="10" bestFit="1" customWidth="1"/>
    <col min="2085" max="2305" width="9.140625" style="10"/>
    <col min="2306" max="2306" width="6.42578125" style="10" customWidth="1"/>
    <col min="2307" max="2307" width="29.28515625" style="10" customWidth="1"/>
    <col min="2308" max="2308" width="38.7109375" style="10" customWidth="1"/>
    <col min="2309" max="2309" width="17.5703125" style="10" customWidth="1"/>
    <col min="2310" max="2310" width="22.140625" style="10" customWidth="1"/>
    <col min="2311" max="2311" width="15.85546875" style="10" customWidth="1"/>
    <col min="2312" max="2312" width="15.42578125" style="10" customWidth="1"/>
    <col min="2313" max="2313" width="17" style="10" customWidth="1"/>
    <col min="2314" max="2314" width="14.5703125" style="10" customWidth="1"/>
    <col min="2315" max="2315" width="19.85546875" style="10" customWidth="1"/>
    <col min="2316" max="2316" width="20.5703125" style="10" customWidth="1"/>
    <col min="2317" max="2317" width="0" style="10" hidden="1" customWidth="1"/>
    <col min="2318" max="2318" width="19.7109375" style="10" customWidth="1"/>
    <col min="2319" max="2319" width="13.85546875" style="10" customWidth="1"/>
    <col min="2320" max="2320" width="17" style="10" customWidth="1"/>
    <col min="2321" max="2321" width="24.7109375" style="10" customWidth="1"/>
    <col min="2322" max="2322" width="0" style="10" hidden="1" customWidth="1"/>
    <col min="2323" max="2323" width="19.28515625" style="10" customWidth="1"/>
    <col min="2324" max="2328" width="0" style="10" hidden="1" customWidth="1"/>
    <col min="2329" max="2329" width="13.85546875" style="10" customWidth="1"/>
    <col min="2330" max="2330" width="14.140625" style="10" customWidth="1"/>
    <col min="2331" max="2331" width="17.85546875" style="10" customWidth="1"/>
    <col min="2332" max="2332" width="15.28515625" style="10" customWidth="1"/>
    <col min="2333" max="2333" width="16.42578125" style="10" customWidth="1"/>
    <col min="2334" max="2338" width="0" style="10" hidden="1" customWidth="1"/>
    <col min="2339" max="2339" width="19" style="10" customWidth="1"/>
    <col min="2340" max="2340" width="11.7109375" style="10" bestFit="1" customWidth="1"/>
    <col min="2341" max="2561" width="9.140625" style="10"/>
    <col min="2562" max="2562" width="6.42578125" style="10" customWidth="1"/>
    <col min="2563" max="2563" width="29.28515625" style="10" customWidth="1"/>
    <col min="2564" max="2564" width="38.7109375" style="10" customWidth="1"/>
    <col min="2565" max="2565" width="17.5703125" style="10" customWidth="1"/>
    <col min="2566" max="2566" width="22.140625" style="10" customWidth="1"/>
    <col min="2567" max="2567" width="15.85546875" style="10" customWidth="1"/>
    <col min="2568" max="2568" width="15.42578125" style="10" customWidth="1"/>
    <col min="2569" max="2569" width="17" style="10" customWidth="1"/>
    <col min="2570" max="2570" width="14.5703125" style="10" customWidth="1"/>
    <col min="2571" max="2571" width="19.85546875" style="10" customWidth="1"/>
    <col min="2572" max="2572" width="20.5703125" style="10" customWidth="1"/>
    <col min="2573" max="2573" width="0" style="10" hidden="1" customWidth="1"/>
    <col min="2574" max="2574" width="19.7109375" style="10" customWidth="1"/>
    <col min="2575" max="2575" width="13.85546875" style="10" customWidth="1"/>
    <col min="2576" max="2576" width="17" style="10" customWidth="1"/>
    <col min="2577" max="2577" width="24.7109375" style="10" customWidth="1"/>
    <col min="2578" max="2578" width="0" style="10" hidden="1" customWidth="1"/>
    <col min="2579" max="2579" width="19.28515625" style="10" customWidth="1"/>
    <col min="2580" max="2584" width="0" style="10" hidden="1" customWidth="1"/>
    <col min="2585" max="2585" width="13.85546875" style="10" customWidth="1"/>
    <col min="2586" max="2586" width="14.140625" style="10" customWidth="1"/>
    <col min="2587" max="2587" width="17.85546875" style="10" customWidth="1"/>
    <col min="2588" max="2588" width="15.28515625" style="10" customWidth="1"/>
    <col min="2589" max="2589" width="16.42578125" style="10" customWidth="1"/>
    <col min="2590" max="2594" width="0" style="10" hidden="1" customWidth="1"/>
    <col min="2595" max="2595" width="19" style="10" customWidth="1"/>
    <col min="2596" max="2596" width="11.7109375" style="10" bestFit="1" customWidth="1"/>
    <col min="2597" max="2817" width="9.140625" style="10"/>
    <col min="2818" max="2818" width="6.42578125" style="10" customWidth="1"/>
    <col min="2819" max="2819" width="29.28515625" style="10" customWidth="1"/>
    <col min="2820" max="2820" width="38.7109375" style="10" customWidth="1"/>
    <col min="2821" max="2821" width="17.5703125" style="10" customWidth="1"/>
    <col min="2822" max="2822" width="22.140625" style="10" customWidth="1"/>
    <col min="2823" max="2823" width="15.85546875" style="10" customWidth="1"/>
    <col min="2824" max="2824" width="15.42578125" style="10" customWidth="1"/>
    <col min="2825" max="2825" width="17" style="10" customWidth="1"/>
    <col min="2826" max="2826" width="14.5703125" style="10" customWidth="1"/>
    <col min="2827" max="2827" width="19.85546875" style="10" customWidth="1"/>
    <col min="2828" max="2828" width="20.5703125" style="10" customWidth="1"/>
    <col min="2829" max="2829" width="0" style="10" hidden="1" customWidth="1"/>
    <col min="2830" max="2830" width="19.7109375" style="10" customWidth="1"/>
    <col min="2831" max="2831" width="13.85546875" style="10" customWidth="1"/>
    <col min="2832" max="2832" width="17" style="10" customWidth="1"/>
    <col min="2833" max="2833" width="24.7109375" style="10" customWidth="1"/>
    <col min="2834" max="2834" width="0" style="10" hidden="1" customWidth="1"/>
    <col min="2835" max="2835" width="19.28515625" style="10" customWidth="1"/>
    <col min="2836" max="2840" width="0" style="10" hidden="1" customWidth="1"/>
    <col min="2841" max="2841" width="13.85546875" style="10" customWidth="1"/>
    <col min="2842" max="2842" width="14.140625" style="10" customWidth="1"/>
    <col min="2843" max="2843" width="17.85546875" style="10" customWidth="1"/>
    <col min="2844" max="2844" width="15.28515625" style="10" customWidth="1"/>
    <col min="2845" max="2845" width="16.42578125" style="10" customWidth="1"/>
    <col min="2846" max="2850" width="0" style="10" hidden="1" customWidth="1"/>
    <col min="2851" max="2851" width="19" style="10" customWidth="1"/>
    <col min="2852" max="2852" width="11.7109375" style="10" bestFit="1" customWidth="1"/>
    <col min="2853" max="3073" width="9.140625" style="10"/>
    <col min="3074" max="3074" width="6.42578125" style="10" customWidth="1"/>
    <col min="3075" max="3075" width="29.28515625" style="10" customWidth="1"/>
    <col min="3076" max="3076" width="38.7109375" style="10" customWidth="1"/>
    <col min="3077" max="3077" width="17.5703125" style="10" customWidth="1"/>
    <col min="3078" max="3078" width="22.140625" style="10" customWidth="1"/>
    <col min="3079" max="3079" width="15.85546875" style="10" customWidth="1"/>
    <col min="3080" max="3080" width="15.42578125" style="10" customWidth="1"/>
    <col min="3081" max="3081" width="17" style="10" customWidth="1"/>
    <col min="3082" max="3082" width="14.5703125" style="10" customWidth="1"/>
    <col min="3083" max="3083" width="19.85546875" style="10" customWidth="1"/>
    <col min="3084" max="3084" width="20.5703125" style="10" customWidth="1"/>
    <col min="3085" max="3085" width="0" style="10" hidden="1" customWidth="1"/>
    <col min="3086" max="3086" width="19.7109375" style="10" customWidth="1"/>
    <col min="3087" max="3087" width="13.85546875" style="10" customWidth="1"/>
    <col min="3088" max="3088" width="17" style="10" customWidth="1"/>
    <col min="3089" max="3089" width="24.7109375" style="10" customWidth="1"/>
    <col min="3090" max="3090" width="0" style="10" hidden="1" customWidth="1"/>
    <col min="3091" max="3091" width="19.28515625" style="10" customWidth="1"/>
    <col min="3092" max="3096" width="0" style="10" hidden="1" customWidth="1"/>
    <col min="3097" max="3097" width="13.85546875" style="10" customWidth="1"/>
    <col min="3098" max="3098" width="14.140625" style="10" customWidth="1"/>
    <col min="3099" max="3099" width="17.85546875" style="10" customWidth="1"/>
    <col min="3100" max="3100" width="15.28515625" style="10" customWidth="1"/>
    <col min="3101" max="3101" width="16.42578125" style="10" customWidth="1"/>
    <col min="3102" max="3106" width="0" style="10" hidden="1" customWidth="1"/>
    <col min="3107" max="3107" width="19" style="10" customWidth="1"/>
    <col min="3108" max="3108" width="11.7109375" style="10" bestFit="1" customWidth="1"/>
    <col min="3109" max="3329" width="9.140625" style="10"/>
    <col min="3330" max="3330" width="6.42578125" style="10" customWidth="1"/>
    <col min="3331" max="3331" width="29.28515625" style="10" customWidth="1"/>
    <col min="3332" max="3332" width="38.7109375" style="10" customWidth="1"/>
    <col min="3333" max="3333" width="17.5703125" style="10" customWidth="1"/>
    <col min="3334" max="3334" width="22.140625" style="10" customWidth="1"/>
    <col min="3335" max="3335" width="15.85546875" style="10" customWidth="1"/>
    <col min="3336" max="3336" width="15.42578125" style="10" customWidth="1"/>
    <col min="3337" max="3337" width="17" style="10" customWidth="1"/>
    <col min="3338" max="3338" width="14.5703125" style="10" customWidth="1"/>
    <col min="3339" max="3339" width="19.85546875" style="10" customWidth="1"/>
    <col min="3340" max="3340" width="20.5703125" style="10" customWidth="1"/>
    <col min="3341" max="3341" width="0" style="10" hidden="1" customWidth="1"/>
    <col min="3342" max="3342" width="19.7109375" style="10" customWidth="1"/>
    <col min="3343" max="3343" width="13.85546875" style="10" customWidth="1"/>
    <col min="3344" max="3344" width="17" style="10" customWidth="1"/>
    <col min="3345" max="3345" width="24.7109375" style="10" customWidth="1"/>
    <col min="3346" max="3346" width="0" style="10" hidden="1" customWidth="1"/>
    <col min="3347" max="3347" width="19.28515625" style="10" customWidth="1"/>
    <col min="3348" max="3352" width="0" style="10" hidden="1" customWidth="1"/>
    <col min="3353" max="3353" width="13.85546875" style="10" customWidth="1"/>
    <col min="3354" max="3354" width="14.140625" style="10" customWidth="1"/>
    <col min="3355" max="3355" width="17.85546875" style="10" customWidth="1"/>
    <col min="3356" max="3356" width="15.28515625" style="10" customWidth="1"/>
    <col min="3357" max="3357" width="16.42578125" style="10" customWidth="1"/>
    <col min="3358" max="3362" width="0" style="10" hidden="1" customWidth="1"/>
    <col min="3363" max="3363" width="19" style="10" customWidth="1"/>
    <col min="3364" max="3364" width="11.7109375" style="10" bestFit="1" customWidth="1"/>
    <col min="3365" max="3585" width="9.140625" style="10"/>
    <col min="3586" max="3586" width="6.42578125" style="10" customWidth="1"/>
    <col min="3587" max="3587" width="29.28515625" style="10" customWidth="1"/>
    <col min="3588" max="3588" width="38.7109375" style="10" customWidth="1"/>
    <col min="3589" max="3589" width="17.5703125" style="10" customWidth="1"/>
    <col min="3590" max="3590" width="22.140625" style="10" customWidth="1"/>
    <col min="3591" max="3591" width="15.85546875" style="10" customWidth="1"/>
    <col min="3592" max="3592" width="15.42578125" style="10" customWidth="1"/>
    <col min="3593" max="3593" width="17" style="10" customWidth="1"/>
    <col min="3594" max="3594" width="14.5703125" style="10" customWidth="1"/>
    <col min="3595" max="3595" width="19.85546875" style="10" customWidth="1"/>
    <col min="3596" max="3596" width="20.5703125" style="10" customWidth="1"/>
    <col min="3597" max="3597" width="0" style="10" hidden="1" customWidth="1"/>
    <col min="3598" max="3598" width="19.7109375" style="10" customWidth="1"/>
    <col min="3599" max="3599" width="13.85546875" style="10" customWidth="1"/>
    <col min="3600" max="3600" width="17" style="10" customWidth="1"/>
    <col min="3601" max="3601" width="24.7109375" style="10" customWidth="1"/>
    <col min="3602" max="3602" width="0" style="10" hidden="1" customWidth="1"/>
    <col min="3603" max="3603" width="19.28515625" style="10" customWidth="1"/>
    <col min="3604" max="3608" width="0" style="10" hidden="1" customWidth="1"/>
    <col min="3609" max="3609" width="13.85546875" style="10" customWidth="1"/>
    <col min="3610" max="3610" width="14.140625" style="10" customWidth="1"/>
    <col min="3611" max="3611" width="17.85546875" style="10" customWidth="1"/>
    <col min="3612" max="3612" width="15.28515625" style="10" customWidth="1"/>
    <col min="3613" max="3613" width="16.42578125" style="10" customWidth="1"/>
    <col min="3614" max="3618" width="0" style="10" hidden="1" customWidth="1"/>
    <col min="3619" max="3619" width="19" style="10" customWidth="1"/>
    <col min="3620" max="3620" width="11.7109375" style="10" bestFit="1" customWidth="1"/>
    <col min="3621" max="3841" width="9.140625" style="10"/>
    <col min="3842" max="3842" width="6.42578125" style="10" customWidth="1"/>
    <col min="3843" max="3843" width="29.28515625" style="10" customWidth="1"/>
    <col min="3844" max="3844" width="38.7109375" style="10" customWidth="1"/>
    <col min="3845" max="3845" width="17.5703125" style="10" customWidth="1"/>
    <col min="3846" max="3846" width="22.140625" style="10" customWidth="1"/>
    <col min="3847" max="3847" width="15.85546875" style="10" customWidth="1"/>
    <col min="3848" max="3848" width="15.42578125" style="10" customWidth="1"/>
    <col min="3849" max="3849" width="17" style="10" customWidth="1"/>
    <col min="3850" max="3850" width="14.5703125" style="10" customWidth="1"/>
    <col min="3851" max="3851" width="19.85546875" style="10" customWidth="1"/>
    <col min="3852" max="3852" width="20.5703125" style="10" customWidth="1"/>
    <col min="3853" max="3853" width="0" style="10" hidden="1" customWidth="1"/>
    <col min="3854" max="3854" width="19.7109375" style="10" customWidth="1"/>
    <col min="3855" max="3855" width="13.85546875" style="10" customWidth="1"/>
    <col min="3856" max="3856" width="17" style="10" customWidth="1"/>
    <col min="3857" max="3857" width="24.7109375" style="10" customWidth="1"/>
    <col min="3858" max="3858" width="0" style="10" hidden="1" customWidth="1"/>
    <col min="3859" max="3859" width="19.28515625" style="10" customWidth="1"/>
    <col min="3860" max="3864" width="0" style="10" hidden="1" customWidth="1"/>
    <col min="3865" max="3865" width="13.85546875" style="10" customWidth="1"/>
    <col min="3866" max="3866" width="14.140625" style="10" customWidth="1"/>
    <col min="3867" max="3867" width="17.85546875" style="10" customWidth="1"/>
    <col min="3868" max="3868" width="15.28515625" style="10" customWidth="1"/>
    <col min="3869" max="3869" width="16.42578125" style="10" customWidth="1"/>
    <col min="3870" max="3874" width="0" style="10" hidden="1" customWidth="1"/>
    <col min="3875" max="3875" width="19" style="10" customWidth="1"/>
    <col min="3876" max="3876" width="11.7109375" style="10" bestFit="1" customWidth="1"/>
    <col min="3877" max="4097" width="9.140625" style="10"/>
    <col min="4098" max="4098" width="6.42578125" style="10" customWidth="1"/>
    <col min="4099" max="4099" width="29.28515625" style="10" customWidth="1"/>
    <col min="4100" max="4100" width="38.7109375" style="10" customWidth="1"/>
    <col min="4101" max="4101" width="17.5703125" style="10" customWidth="1"/>
    <col min="4102" max="4102" width="22.140625" style="10" customWidth="1"/>
    <col min="4103" max="4103" width="15.85546875" style="10" customWidth="1"/>
    <col min="4104" max="4104" width="15.42578125" style="10" customWidth="1"/>
    <col min="4105" max="4105" width="17" style="10" customWidth="1"/>
    <col min="4106" max="4106" width="14.5703125" style="10" customWidth="1"/>
    <col min="4107" max="4107" width="19.85546875" style="10" customWidth="1"/>
    <col min="4108" max="4108" width="20.5703125" style="10" customWidth="1"/>
    <col min="4109" max="4109" width="0" style="10" hidden="1" customWidth="1"/>
    <col min="4110" max="4110" width="19.7109375" style="10" customWidth="1"/>
    <col min="4111" max="4111" width="13.85546875" style="10" customWidth="1"/>
    <col min="4112" max="4112" width="17" style="10" customWidth="1"/>
    <col min="4113" max="4113" width="24.7109375" style="10" customWidth="1"/>
    <col min="4114" max="4114" width="0" style="10" hidden="1" customWidth="1"/>
    <col min="4115" max="4115" width="19.28515625" style="10" customWidth="1"/>
    <col min="4116" max="4120" width="0" style="10" hidden="1" customWidth="1"/>
    <col min="4121" max="4121" width="13.85546875" style="10" customWidth="1"/>
    <col min="4122" max="4122" width="14.140625" style="10" customWidth="1"/>
    <col min="4123" max="4123" width="17.85546875" style="10" customWidth="1"/>
    <col min="4124" max="4124" width="15.28515625" style="10" customWidth="1"/>
    <col min="4125" max="4125" width="16.42578125" style="10" customWidth="1"/>
    <col min="4126" max="4130" width="0" style="10" hidden="1" customWidth="1"/>
    <col min="4131" max="4131" width="19" style="10" customWidth="1"/>
    <col min="4132" max="4132" width="11.7109375" style="10" bestFit="1" customWidth="1"/>
    <col min="4133" max="4353" width="9.140625" style="10"/>
    <col min="4354" max="4354" width="6.42578125" style="10" customWidth="1"/>
    <col min="4355" max="4355" width="29.28515625" style="10" customWidth="1"/>
    <col min="4356" max="4356" width="38.7109375" style="10" customWidth="1"/>
    <col min="4357" max="4357" width="17.5703125" style="10" customWidth="1"/>
    <col min="4358" max="4358" width="22.140625" style="10" customWidth="1"/>
    <col min="4359" max="4359" width="15.85546875" style="10" customWidth="1"/>
    <col min="4360" max="4360" width="15.42578125" style="10" customWidth="1"/>
    <col min="4361" max="4361" width="17" style="10" customWidth="1"/>
    <col min="4362" max="4362" width="14.5703125" style="10" customWidth="1"/>
    <col min="4363" max="4363" width="19.85546875" style="10" customWidth="1"/>
    <col min="4364" max="4364" width="20.5703125" style="10" customWidth="1"/>
    <col min="4365" max="4365" width="0" style="10" hidden="1" customWidth="1"/>
    <col min="4366" max="4366" width="19.7109375" style="10" customWidth="1"/>
    <col min="4367" max="4367" width="13.85546875" style="10" customWidth="1"/>
    <col min="4368" max="4368" width="17" style="10" customWidth="1"/>
    <col min="4369" max="4369" width="24.7109375" style="10" customWidth="1"/>
    <col min="4370" max="4370" width="0" style="10" hidden="1" customWidth="1"/>
    <col min="4371" max="4371" width="19.28515625" style="10" customWidth="1"/>
    <col min="4372" max="4376" width="0" style="10" hidden="1" customWidth="1"/>
    <col min="4377" max="4377" width="13.85546875" style="10" customWidth="1"/>
    <col min="4378" max="4378" width="14.140625" style="10" customWidth="1"/>
    <col min="4379" max="4379" width="17.85546875" style="10" customWidth="1"/>
    <col min="4380" max="4380" width="15.28515625" style="10" customWidth="1"/>
    <col min="4381" max="4381" width="16.42578125" style="10" customWidth="1"/>
    <col min="4382" max="4386" width="0" style="10" hidden="1" customWidth="1"/>
    <col min="4387" max="4387" width="19" style="10" customWidth="1"/>
    <col min="4388" max="4388" width="11.7109375" style="10" bestFit="1" customWidth="1"/>
    <col min="4389" max="4609" width="9.140625" style="10"/>
    <col min="4610" max="4610" width="6.42578125" style="10" customWidth="1"/>
    <col min="4611" max="4611" width="29.28515625" style="10" customWidth="1"/>
    <col min="4612" max="4612" width="38.7109375" style="10" customWidth="1"/>
    <col min="4613" max="4613" width="17.5703125" style="10" customWidth="1"/>
    <col min="4614" max="4614" width="22.140625" style="10" customWidth="1"/>
    <col min="4615" max="4615" width="15.85546875" style="10" customWidth="1"/>
    <col min="4616" max="4616" width="15.42578125" style="10" customWidth="1"/>
    <col min="4617" max="4617" width="17" style="10" customWidth="1"/>
    <col min="4618" max="4618" width="14.5703125" style="10" customWidth="1"/>
    <col min="4619" max="4619" width="19.85546875" style="10" customWidth="1"/>
    <col min="4620" max="4620" width="20.5703125" style="10" customWidth="1"/>
    <col min="4621" max="4621" width="0" style="10" hidden="1" customWidth="1"/>
    <col min="4622" max="4622" width="19.7109375" style="10" customWidth="1"/>
    <col min="4623" max="4623" width="13.85546875" style="10" customWidth="1"/>
    <col min="4624" max="4624" width="17" style="10" customWidth="1"/>
    <col min="4625" max="4625" width="24.7109375" style="10" customWidth="1"/>
    <col min="4626" max="4626" width="0" style="10" hidden="1" customWidth="1"/>
    <col min="4627" max="4627" width="19.28515625" style="10" customWidth="1"/>
    <col min="4628" max="4632" width="0" style="10" hidden="1" customWidth="1"/>
    <col min="4633" max="4633" width="13.85546875" style="10" customWidth="1"/>
    <col min="4634" max="4634" width="14.140625" style="10" customWidth="1"/>
    <col min="4635" max="4635" width="17.85546875" style="10" customWidth="1"/>
    <col min="4636" max="4636" width="15.28515625" style="10" customWidth="1"/>
    <col min="4637" max="4637" width="16.42578125" style="10" customWidth="1"/>
    <col min="4638" max="4642" width="0" style="10" hidden="1" customWidth="1"/>
    <col min="4643" max="4643" width="19" style="10" customWidth="1"/>
    <col min="4644" max="4644" width="11.7109375" style="10" bestFit="1" customWidth="1"/>
    <col min="4645" max="4865" width="9.140625" style="10"/>
    <col min="4866" max="4866" width="6.42578125" style="10" customWidth="1"/>
    <col min="4867" max="4867" width="29.28515625" style="10" customWidth="1"/>
    <col min="4868" max="4868" width="38.7109375" style="10" customWidth="1"/>
    <col min="4869" max="4869" width="17.5703125" style="10" customWidth="1"/>
    <col min="4870" max="4870" width="22.140625" style="10" customWidth="1"/>
    <col min="4871" max="4871" width="15.85546875" style="10" customWidth="1"/>
    <col min="4872" max="4872" width="15.42578125" style="10" customWidth="1"/>
    <col min="4873" max="4873" width="17" style="10" customWidth="1"/>
    <col min="4874" max="4874" width="14.5703125" style="10" customWidth="1"/>
    <col min="4875" max="4875" width="19.85546875" style="10" customWidth="1"/>
    <col min="4876" max="4876" width="20.5703125" style="10" customWidth="1"/>
    <col min="4877" max="4877" width="0" style="10" hidden="1" customWidth="1"/>
    <col min="4878" max="4878" width="19.7109375" style="10" customWidth="1"/>
    <col min="4879" max="4879" width="13.85546875" style="10" customWidth="1"/>
    <col min="4880" max="4880" width="17" style="10" customWidth="1"/>
    <col min="4881" max="4881" width="24.7109375" style="10" customWidth="1"/>
    <col min="4882" max="4882" width="0" style="10" hidden="1" customWidth="1"/>
    <col min="4883" max="4883" width="19.28515625" style="10" customWidth="1"/>
    <col min="4884" max="4888" width="0" style="10" hidden="1" customWidth="1"/>
    <col min="4889" max="4889" width="13.85546875" style="10" customWidth="1"/>
    <col min="4890" max="4890" width="14.140625" style="10" customWidth="1"/>
    <col min="4891" max="4891" width="17.85546875" style="10" customWidth="1"/>
    <col min="4892" max="4892" width="15.28515625" style="10" customWidth="1"/>
    <col min="4893" max="4893" width="16.42578125" style="10" customWidth="1"/>
    <col min="4894" max="4898" width="0" style="10" hidden="1" customWidth="1"/>
    <col min="4899" max="4899" width="19" style="10" customWidth="1"/>
    <col min="4900" max="4900" width="11.7109375" style="10" bestFit="1" customWidth="1"/>
    <col min="4901" max="5121" width="9.140625" style="10"/>
    <col min="5122" max="5122" width="6.42578125" style="10" customWidth="1"/>
    <col min="5123" max="5123" width="29.28515625" style="10" customWidth="1"/>
    <col min="5124" max="5124" width="38.7109375" style="10" customWidth="1"/>
    <col min="5125" max="5125" width="17.5703125" style="10" customWidth="1"/>
    <col min="5126" max="5126" width="22.140625" style="10" customWidth="1"/>
    <col min="5127" max="5127" width="15.85546875" style="10" customWidth="1"/>
    <col min="5128" max="5128" width="15.42578125" style="10" customWidth="1"/>
    <col min="5129" max="5129" width="17" style="10" customWidth="1"/>
    <col min="5130" max="5130" width="14.5703125" style="10" customWidth="1"/>
    <col min="5131" max="5131" width="19.85546875" style="10" customWidth="1"/>
    <col min="5132" max="5132" width="20.5703125" style="10" customWidth="1"/>
    <col min="5133" max="5133" width="0" style="10" hidden="1" customWidth="1"/>
    <col min="5134" max="5134" width="19.7109375" style="10" customWidth="1"/>
    <col min="5135" max="5135" width="13.85546875" style="10" customWidth="1"/>
    <col min="5136" max="5136" width="17" style="10" customWidth="1"/>
    <col min="5137" max="5137" width="24.7109375" style="10" customWidth="1"/>
    <col min="5138" max="5138" width="0" style="10" hidden="1" customWidth="1"/>
    <col min="5139" max="5139" width="19.28515625" style="10" customWidth="1"/>
    <col min="5140" max="5144" width="0" style="10" hidden="1" customWidth="1"/>
    <col min="5145" max="5145" width="13.85546875" style="10" customWidth="1"/>
    <col min="5146" max="5146" width="14.140625" style="10" customWidth="1"/>
    <col min="5147" max="5147" width="17.85546875" style="10" customWidth="1"/>
    <col min="5148" max="5148" width="15.28515625" style="10" customWidth="1"/>
    <col min="5149" max="5149" width="16.42578125" style="10" customWidth="1"/>
    <col min="5150" max="5154" width="0" style="10" hidden="1" customWidth="1"/>
    <col min="5155" max="5155" width="19" style="10" customWidth="1"/>
    <col min="5156" max="5156" width="11.7109375" style="10" bestFit="1" customWidth="1"/>
    <col min="5157" max="5377" width="9.140625" style="10"/>
    <col min="5378" max="5378" width="6.42578125" style="10" customWidth="1"/>
    <col min="5379" max="5379" width="29.28515625" style="10" customWidth="1"/>
    <col min="5380" max="5380" width="38.7109375" style="10" customWidth="1"/>
    <col min="5381" max="5381" width="17.5703125" style="10" customWidth="1"/>
    <col min="5382" max="5382" width="22.140625" style="10" customWidth="1"/>
    <col min="5383" max="5383" width="15.85546875" style="10" customWidth="1"/>
    <col min="5384" max="5384" width="15.42578125" style="10" customWidth="1"/>
    <col min="5385" max="5385" width="17" style="10" customWidth="1"/>
    <col min="5386" max="5386" width="14.5703125" style="10" customWidth="1"/>
    <col min="5387" max="5387" width="19.85546875" style="10" customWidth="1"/>
    <col min="5388" max="5388" width="20.5703125" style="10" customWidth="1"/>
    <col min="5389" max="5389" width="0" style="10" hidden="1" customWidth="1"/>
    <col min="5390" max="5390" width="19.7109375" style="10" customWidth="1"/>
    <col min="5391" max="5391" width="13.85546875" style="10" customWidth="1"/>
    <col min="5392" max="5392" width="17" style="10" customWidth="1"/>
    <col min="5393" max="5393" width="24.7109375" style="10" customWidth="1"/>
    <col min="5394" max="5394" width="0" style="10" hidden="1" customWidth="1"/>
    <col min="5395" max="5395" width="19.28515625" style="10" customWidth="1"/>
    <col min="5396" max="5400" width="0" style="10" hidden="1" customWidth="1"/>
    <col min="5401" max="5401" width="13.85546875" style="10" customWidth="1"/>
    <col min="5402" max="5402" width="14.140625" style="10" customWidth="1"/>
    <col min="5403" max="5403" width="17.85546875" style="10" customWidth="1"/>
    <col min="5404" max="5404" width="15.28515625" style="10" customWidth="1"/>
    <col min="5405" max="5405" width="16.42578125" style="10" customWidth="1"/>
    <col min="5406" max="5410" width="0" style="10" hidden="1" customWidth="1"/>
    <col min="5411" max="5411" width="19" style="10" customWidth="1"/>
    <col min="5412" max="5412" width="11.7109375" style="10" bestFit="1" customWidth="1"/>
    <col min="5413" max="5633" width="9.140625" style="10"/>
    <col min="5634" max="5634" width="6.42578125" style="10" customWidth="1"/>
    <col min="5635" max="5635" width="29.28515625" style="10" customWidth="1"/>
    <col min="5636" max="5636" width="38.7109375" style="10" customWidth="1"/>
    <col min="5637" max="5637" width="17.5703125" style="10" customWidth="1"/>
    <col min="5638" max="5638" width="22.140625" style="10" customWidth="1"/>
    <col min="5639" max="5639" width="15.85546875" style="10" customWidth="1"/>
    <col min="5640" max="5640" width="15.42578125" style="10" customWidth="1"/>
    <col min="5641" max="5641" width="17" style="10" customWidth="1"/>
    <col min="5642" max="5642" width="14.5703125" style="10" customWidth="1"/>
    <col min="5643" max="5643" width="19.85546875" style="10" customWidth="1"/>
    <col min="5644" max="5644" width="20.5703125" style="10" customWidth="1"/>
    <col min="5645" max="5645" width="0" style="10" hidden="1" customWidth="1"/>
    <col min="5646" max="5646" width="19.7109375" style="10" customWidth="1"/>
    <col min="5647" max="5647" width="13.85546875" style="10" customWidth="1"/>
    <col min="5648" max="5648" width="17" style="10" customWidth="1"/>
    <col min="5649" max="5649" width="24.7109375" style="10" customWidth="1"/>
    <col min="5650" max="5650" width="0" style="10" hidden="1" customWidth="1"/>
    <col min="5651" max="5651" width="19.28515625" style="10" customWidth="1"/>
    <col min="5652" max="5656" width="0" style="10" hidden="1" customWidth="1"/>
    <col min="5657" max="5657" width="13.85546875" style="10" customWidth="1"/>
    <col min="5658" max="5658" width="14.140625" style="10" customWidth="1"/>
    <col min="5659" max="5659" width="17.85546875" style="10" customWidth="1"/>
    <col min="5660" max="5660" width="15.28515625" style="10" customWidth="1"/>
    <col min="5661" max="5661" width="16.42578125" style="10" customWidth="1"/>
    <col min="5662" max="5666" width="0" style="10" hidden="1" customWidth="1"/>
    <col min="5667" max="5667" width="19" style="10" customWidth="1"/>
    <col min="5668" max="5668" width="11.7109375" style="10" bestFit="1" customWidth="1"/>
    <col min="5669" max="5889" width="9.140625" style="10"/>
    <col min="5890" max="5890" width="6.42578125" style="10" customWidth="1"/>
    <col min="5891" max="5891" width="29.28515625" style="10" customWidth="1"/>
    <col min="5892" max="5892" width="38.7109375" style="10" customWidth="1"/>
    <col min="5893" max="5893" width="17.5703125" style="10" customWidth="1"/>
    <col min="5894" max="5894" width="22.140625" style="10" customWidth="1"/>
    <col min="5895" max="5895" width="15.85546875" style="10" customWidth="1"/>
    <col min="5896" max="5896" width="15.42578125" style="10" customWidth="1"/>
    <col min="5897" max="5897" width="17" style="10" customWidth="1"/>
    <col min="5898" max="5898" width="14.5703125" style="10" customWidth="1"/>
    <col min="5899" max="5899" width="19.85546875" style="10" customWidth="1"/>
    <col min="5900" max="5900" width="20.5703125" style="10" customWidth="1"/>
    <col min="5901" max="5901" width="0" style="10" hidden="1" customWidth="1"/>
    <col min="5902" max="5902" width="19.7109375" style="10" customWidth="1"/>
    <col min="5903" max="5903" width="13.85546875" style="10" customWidth="1"/>
    <col min="5904" max="5904" width="17" style="10" customWidth="1"/>
    <col min="5905" max="5905" width="24.7109375" style="10" customWidth="1"/>
    <col min="5906" max="5906" width="0" style="10" hidden="1" customWidth="1"/>
    <col min="5907" max="5907" width="19.28515625" style="10" customWidth="1"/>
    <col min="5908" max="5912" width="0" style="10" hidden="1" customWidth="1"/>
    <col min="5913" max="5913" width="13.85546875" style="10" customWidth="1"/>
    <col min="5914" max="5914" width="14.140625" style="10" customWidth="1"/>
    <col min="5915" max="5915" width="17.85546875" style="10" customWidth="1"/>
    <col min="5916" max="5916" width="15.28515625" style="10" customWidth="1"/>
    <col min="5917" max="5917" width="16.42578125" style="10" customWidth="1"/>
    <col min="5918" max="5922" width="0" style="10" hidden="1" customWidth="1"/>
    <col min="5923" max="5923" width="19" style="10" customWidth="1"/>
    <col min="5924" max="5924" width="11.7109375" style="10" bestFit="1" customWidth="1"/>
    <col min="5925" max="6145" width="9.140625" style="10"/>
    <col min="6146" max="6146" width="6.42578125" style="10" customWidth="1"/>
    <col min="6147" max="6147" width="29.28515625" style="10" customWidth="1"/>
    <col min="6148" max="6148" width="38.7109375" style="10" customWidth="1"/>
    <col min="6149" max="6149" width="17.5703125" style="10" customWidth="1"/>
    <col min="6150" max="6150" width="22.140625" style="10" customWidth="1"/>
    <col min="6151" max="6151" width="15.85546875" style="10" customWidth="1"/>
    <col min="6152" max="6152" width="15.42578125" style="10" customWidth="1"/>
    <col min="6153" max="6153" width="17" style="10" customWidth="1"/>
    <col min="6154" max="6154" width="14.5703125" style="10" customWidth="1"/>
    <col min="6155" max="6155" width="19.85546875" style="10" customWidth="1"/>
    <col min="6156" max="6156" width="20.5703125" style="10" customWidth="1"/>
    <col min="6157" max="6157" width="0" style="10" hidden="1" customWidth="1"/>
    <col min="6158" max="6158" width="19.7109375" style="10" customWidth="1"/>
    <col min="6159" max="6159" width="13.85546875" style="10" customWidth="1"/>
    <col min="6160" max="6160" width="17" style="10" customWidth="1"/>
    <col min="6161" max="6161" width="24.7109375" style="10" customWidth="1"/>
    <col min="6162" max="6162" width="0" style="10" hidden="1" customWidth="1"/>
    <col min="6163" max="6163" width="19.28515625" style="10" customWidth="1"/>
    <col min="6164" max="6168" width="0" style="10" hidden="1" customWidth="1"/>
    <col min="6169" max="6169" width="13.85546875" style="10" customWidth="1"/>
    <col min="6170" max="6170" width="14.140625" style="10" customWidth="1"/>
    <col min="6171" max="6171" width="17.85546875" style="10" customWidth="1"/>
    <col min="6172" max="6172" width="15.28515625" style="10" customWidth="1"/>
    <col min="6173" max="6173" width="16.42578125" style="10" customWidth="1"/>
    <col min="6174" max="6178" width="0" style="10" hidden="1" customWidth="1"/>
    <col min="6179" max="6179" width="19" style="10" customWidth="1"/>
    <col min="6180" max="6180" width="11.7109375" style="10" bestFit="1" customWidth="1"/>
    <col min="6181" max="6401" width="9.140625" style="10"/>
    <col min="6402" max="6402" width="6.42578125" style="10" customWidth="1"/>
    <col min="6403" max="6403" width="29.28515625" style="10" customWidth="1"/>
    <col min="6404" max="6404" width="38.7109375" style="10" customWidth="1"/>
    <col min="6405" max="6405" width="17.5703125" style="10" customWidth="1"/>
    <col min="6406" max="6406" width="22.140625" style="10" customWidth="1"/>
    <col min="6407" max="6407" width="15.85546875" style="10" customWidth="1"/>
    <col min="6408" max="6408" width="15.42578125" style="10" customWidth="1"/>
    <col min="6409" max="6409" width="17" style="10" customWidth="1"/>
    <col min="6410" max="6410" width="14.5703125" style="10" customWidth="1"/>
    <col min="6411" max="6411" width="19.85546875" style="10" customWidth="1"/>
    <col min="6412" max="6412" width="20.5703125" style="10" customWidth="1"/>
    <col min="6413" max="6413" width="0" style="10" hidden="1" customWidth="1"/>
    <col min="6414" max="6414" width="19.7109375" style="10" customWidth="1"/>
    <col min="6415" max="6415" width="13.85546875" style="10" customWidth="1"/>
    <col min="6416" max="6416" width="17" style="10" customWidth="1"/>
    <col min="6417" max="6417" width="24.7109375" style="10" customWidth="1"/>
    <col min="6418" max="6418" width="0" style="10" hidden="1" customWidth="1"/>
    <col min="6419" max="6419" width="19.28515625" style="10" customWidth="1"/>
    <col min="6420" max="6424" width="0" style="10" hidden="1" customWidth="1"/>
    <col min="6425" max="6425" width="13.85546875" style="10" customWidth="1"/>
    <col min="6426" max="6426" width="14.140625" style="10" customWidth="1"/>
    <col min="6427" max="6427" width="17.85546875" style="10" customWidth="1"/>
    <col min="6428" max="6428" width="15.28515625" style="10" customWidth="1"/>
    <col min="6429" max="6429" width="16.42578125" style="10" customWidth="1"/>
    <col min="6430" max="6434" width="0" style="10" hidden="1" customWidth="1"/>
    <col min="6435" max="6435" width="19" style="10" customWidth="1"/>
    <col min="6436" max="6436" width="11.7109375" style="10" bestFit="1" customWidth="1"/>
    <col min="6437" max="6657" width="9.140625" style="10"/>
    <col min="6658" max="6658" width="6.42578125" style="10" customWidth="1"/>
    <col min="6659" max="6659" width="29.28515625" style="10" customWidth="1"/>
    <col min="6660" max="6660" width="38.7109375" style="10" customWidth="1"/>
    <col min="6661" max="6661" width="17.5703125" style="10" customWidth="1"/>
    <col min="6662" max="6662" width="22.140625" style="10" customWidth="1"/>
    <col min="6663" max="6663" width="15.85546875" style="10" customWidth="1"/>
    <col min="6664" max="6664" width="15.42578125" style="10" customWidth="1"/>
    <col min="6665" max="6665" width="17" style="10" customWidth="1"/>
    <col min="6666" max="6666" width="14.5703125" style="10" customWidth="1"/>
    <col min="6667" max="6667" width="19.85546875" style="10" customWidth="1"/>
    <col min="6668" max="6668" width="20.5703125" style="10" customWidth="1"/>
    <col min="6669" max="6669" width="0" style="10" hidden="1" customWidth="1"/>
    <col min="6670" max="6670" width="19.7109375" style="10" customWidth="1"/>
    <col min="6671" max="6671" width="13.85546875" style="10" customWidth="1"/>
    <col min="6672" max="6672" width="17" style="10" customWidth="1"/>
    <col min="6673" max="6673" width="24.7109375" style="10" customWidth="1"/>
    <col min="6674" max="6674" width="0" style="10" hidden="1" customWidth="1"/>
    <col min="6675" max="6675" width="19.28515625" style="10" customWidth="1"/>
    <col min="6676" max="6680" width="0" style="10" hidden="1" customWidth="1"/>
    <col min="6681" max="6681" width="13.85546875" style="10" customWidth="1"/>
    <col min="6682" max="6682" width="14.140625" style="10" customWidth="1"/>
    <col min="6683" max="6683" width="17.85546875" style="10" customWidth="1"/>
    <col min="6684" max="6684" width="15.28515625" style="10" customWidth="1"/>
    <col min="6685" max="6685" width="16.42578125" style="10" customWidth="1"/>
    <col min="6686" max="6690" width="0" style="10" hidden="1" customWidth="1"/>
    <col min="6691" max="6691" width="19" style="10" customWidth="1"/>
    <col min="6692" max="6692" width="11.7109375" style="10" bestFit="1" customWidth="1"/>
    <col min="6693" max="6913" width="9.140625" style="10"/>
    <col min="6914" max="6914" width="6.42578125" style="10" customWidth="1"/>
    <col min="6915" max="6915" width="29.28515625" style="10" customWidth="1"/>
    <col min="6916" max="6916" width="38.7109375" style="10" customWidth="1"/>
    <col min="6917" max="6917" width="17.5703125" style="10" customWidth="1"/>
    <col min="6918" max="6918" width="22.140625" style="10" customWidth="1"/>
    <col min="6919" max="6919" width="15.85546875" style="10" customWidth="1"/>
    <col min="6920" max="6920" width="15.42578125" style="10" customWidth="1"/>
    <col min="6921" max="6921" width="17" style="10" customWidth="1"/>
    <col min="6922" max="6922" width="14.5703125" style="10" customWidth="1"/>
    <col min="6923" max="6923" width="19.85546875" style="10" customWidth="1"/>
    <col min="6924" max="6924" width="20.5703125" style="10" customWidth="1"/>
    <col min="6925" max="6925" width="0" style="10" hidden="1" customWidth="1"/>
    <col min="6926" max="6926" width="19.7109375" style="10" customWidth="1"/>
    <col min="6927" max="6927" width="13.85546875" style="10" customWidth="1"/>
    <col min="6928" max="6928" width="17" style="10" customWidth="1"/>
    <col min="6929" max="6929" width="24.7109375" style="10" customWidth="1"/>
    <col min="6930" max="6930" width="0" style="10" hidden="1" customWidth="1"/>
    <col min="6931" max="6931" width="19.28515625" style="10" customWidth="1"/>
    <col min="6932" max="6936" width="0" style="10" hidden="1" customWidth="1"/>
    <col min="6937" max="6937" width="13.85546875" style="10" customWidth="1"/>
    <col min="6938" max="6938" width="14.140625" style="10" customWidth="1"/>
    <col min="6939" max="6939" width="17.85546875" style="10" customWidth="1"/>
    <col min="6940" max="6940" width="15.28515625" style="10" customWidth="1"/>
    <col min="6941" max="6941" width="16.42578125" style="10" customWidth="1"/>
    <col min="6942" max="6946" width="0" style="10" hidden="1" customWidth="1"/>
    <col min="6947" max="6947" width="19" style="10" customWidth="1"/>
    <col min="6948" max="6948" width="11.7109375" style="10" bestFit="1" customWidth="1"/>
    <col min="6949" max="7169" width="9.140625" style="10"/>
    <col min="7170" max="7170" width="6.42578125" style="10" customWidth="1"/>
    <col min="7171" max="7171" width="29.28515625" style="10" customWidth="1"/>
    <col min="7172" max="7172" width="38.7109375" style="10" customWidth="1"/>
    <col min="7173" max="7173" width="17.5703125" style="10" customWidth="1"/>
    <col min="7174" max="7174" width="22.140625" style="10" customWidth="1"/>
    <col min="7175" max="7175" width="15.85546875" style="10" customWidth="1"/>
    <col min="7176" max="7176" width="15.42578125" style="10" customWidth="1"/>
    <col min="7177" max="7177" width="17" style="10" customWidth="1"/>
    <col min="7178" max="7178" width="14.5703125" style="10" customWidth="1"/>
    <col min="7179" max="7179" width="19.85546875" style="10" customWidth="1"/>
    <col min="7180" max="7180" width="20.5703125" style="10" customWidth="1"/>
    <col min="7181" max="7181" width="0" style="10" hidden="1" customWidth="1"/>
    <col min="7182" max="7182" width="19.7109375" style="10" customWidth="1"/>
    <col min="7183" max="7183" width="13.85546875" style="10" customWidth="1"/>
    <col min="7184" max="7184" width="17" style="10" customWidth="1"/>
    <col min="7185" max="7185" width="24.7109375" style="10" customWidth="1"/>
    <col min="7186" max="7186" width="0" style="10" hidden="1" customWidth="1"/>
    <col min="7187" max="7187" width="19.28515625" style="10" customWidth="1"/>
    <col min="7188" max="7192" width="0" style="10" hidden="1" customWidth="1"/>
    <col min="7193" max="7193" width="13.85546875" style="10" customWidth="1"/>
    <col min="7194" max="7194" width="14.140625" style="10" customWidth="1"/>
    <col min="7195" max="7195" width="17.85546875" style="10" customWidth="1"/>
    <col min="7196" max="7196" width="15.28515625" style="10" customWidth="1"/>
    <col min="7197" max="7197" width="16.42578125" style="10" customWidth="1"/>
    <col min="7198" max="7202" width="0" style="10" hidden="1" customWidth="1"/>
    <col min="7203" max="7203" width="19" style="10" customWidth="1"/>
    <col min="7204" max="7204" width="11.7109375" style="10" bestFit="1" customWidth="1"/>
    <col min="7205" max="7425" width="9.140625" style="10"/>
    <col min="7426" max="7426" width="6.42578125" style="10" customWidth="1"/>
    <col min="7427" max="7427" width="29.28515625" style="10" customWidth="1"/>
    <col min="7428" max="7428" width="38.7109375" style="10" customWidth="1"/>
    <col min="7429" max="7429" width="17.5703125" style="10" customWidth="1"/>
    <col min="7430" max="7430" width="22.140625" style="10" customWidth="1"/>
    <col min="7431" max="7431" width="15.85546875" style="10" customWidth="1"/>
    <col min="7432" max="7432" width="15.42578125" style="10" customWidth="1"/>
    <col min="7433" max="7433" width="17" style="10" customWidth="1"/>
    <col min="7434" max="7434" width="14.5703125" style="10" customWidth="1"/>
    <col min="7435" max="7435" width="19.85546875" style="10" customWidth="1"/>
    <col min="7436" max="7436" width="20.5703125" style="10" customWidth="1"/>
    <col min="7437" max="7437" width="0" style="10" hidden="1" customWidth="1"/>
    <col min="7438" max="7438" width="19.7109375" style="10" customWidth="1"/>
    <col min="7439" max="7439" width="13.85546875" style="10" customWidth="1"/>
    <col min="7440" max="7440" width="17" style="10" customWidth="1"/>
    <col min="7441" max="7441" width="24.7109375" style="10" customWidth="1"/>
    <col min="7442" max="7442" width="0" style="10" hidden="1" customWidth="1"/>
    <col min="7443" max="7443" width="19.28515625" style="10" customWidth="1"/>
    <col min="7444" max="7448" width="0" style="10" hidden="1" customWidth="1"/>
    <col min="7449" max="7449" width="13.85546875" style="10" customWidth="1"/>
    <col min="7450" max="7450" width="14.140625" style="10" customWidth="1"/>
    <col min="7451" max="7451" width="17.85546875" style="10" customWidth="1"/>
    <col min="7452" max="7452" width="15.28515625" style="10" customWidth="1"/>
    <col min="7453" max="7453" width="16.42578125" style="10" customWidth="1"/>
    <col min="7454" max="7458" width="0" style="10" hidden="1" customWidth="1"/>
    <col min="7459" max="7459" width="19" style="10" customWidth="1"/>
    <col min="7460" max="7460" width="11.7109375" style="10" bestFit="1" customWidth="1"/>
    <col min="7461" max="7681" width="9.140625" style="10"/>
    <col min="7682" max="7682" width="6.42578125" style="10" customWidth="1"/>
    <col min="7683" max="7683" width="29.28515625" style="10" customWidth="1"/>
    <col min="7684" max="7684" width="38.7109375" style="10" customWidth="1"/>
    <col min="7685" max="7685" width="17.5703125" style="10" customWidth="1"/>
    <col min="7686" max="7686" width="22.140625" style="10" customWidth="1"/>
    <col min="7687" max="7687" width="15.85546875" style="10" customWidth="1"/>
    <col min="7688" max="7688" width="15.42578125" style="10" customWidth="1"/>
    <col min="7689" max="7689" width="17" style="10" customWidth="1"/>
    <col min="7690" max="7690" width="14.5703125" style="10" customWidth="1"/>
    <col min="7691" max="7691" width="19.85546875" style="10" customWidth="1"/>
    <col min="7692" max="7692" width="20.5703125" style="10" customWidth="1"/>
    <col min="7693" max="7693" width="0" style="10" hidden="1" customWidth="1"/>
    <col min="7694" max="7694" width="19.7109375" style="10" customWidth="1"/>
    <col min="7695" max="7695" width="13.85546875" style="10" customWidth="1"/>
    <col min="7696" max="7696" width="17" style="10" customWidth="1"/>
    <col min="7697" max="7697" width="24.7109375" style="10" customWidth="1"/>
    <col min="7698" max="7698" width="0" style="10" hidden="1" customWidth="1"/>
    <col min="7699" max="7699" width="19.28515625" style="10" customWidth="1"/>
    <col min="7700" max="7704" width="0" style="10" hidden="1" customWidth="1"/>
    <col min="7705" max="7705" width="13.85546875" style="10" customWidth="1"/>
    <col min="7706" max="7706" width="14.140625" style="10" customWidth="1"/>
    <col min="7707" max="7707" width="17.85546875" style="10" customWidth="1"/>
    <col min="7708" max="7708" width="15.28515625" style="10" customWidth="1"/>
    <col min="7709" max="7709" width="16.42578125" style="10" customWidth="1"/>
    <col min="7710" max="7714" width="0" style="10" hidden="1" customWidth="1"/>
    <col min="7715" max="7715" width="19" style="10" customWidth="1"/>
    <col min="7716" max="7716" width="11.7109375" style="10" bestFit="1" customWidth="1"/>
    <col min="7717" max="7937" width="9.140625" style="10"/>
    <col min="7938" max="7938" width="6.42578125" style="10" customWidth="1"/>
    <col min="7939" max="7939" width="29.28515625" style="10" customWidth="1"/>
    <col min="7940" max="7940" width="38.7109375" style="10" customWidth="1"/>
    <col min="7941" max="7941" width="17.5703125" style="10" customWidth="1"/>
    <col min="7942" max="7942" width="22.140625" style="10" customWidth="1"/>
    <col min="7943" max="7943" width="15.85546875" style="10" customWidth="1"/>
    <col min="7944" max="7944" width="15.42578125" style="10" customWidth="1"/>
    <col min="7945" max="7945" width="17" style="10" customWidth="1"/>
    <col min="7946" max="7946" width="14.5703125" style="10" customWidth="1"/>
    <col min="7947" max="7947" width="19.85546875" style="10" customWidth="1"/>
    <col min="7948" max="7948" width="20.5703125" style="10" customWidth="1"/>
    <col min="7949" max="7949" width="0" style="10" hidden="1" customWidth="1"/>
    <col min="7950" max="7950" width="19.7109375" style="10" customWidth="1"/>
    <col min="7951" max="7951" width="13.85546875" style="10" customWidth="1"/>
    <col min="7952" max="7952" width="17" style="10" customWidth="1"/>
    <col min="7953" max="7953" width="24.7109375" style="10" customWidth="1"/>
    <col min="7954" max="7954" width="0" style="10" hidden="1" customWidth="1"/>
    <col min="7955" max="7955" width="19.28515625" style="10" customWidth="1"/>
    <col min="7956" max="7960" width="0" style="10" hidden="1" customWidth="1"/>
    <col min="7961" max="7961" width="13.85546875" style="10" customWidth="1"/>
    <col min="7962" max="7962" width="14.140625" style="10" customWidth="1"/>
    <col min="7963" max="7963" width="17.85546875" style="10" customWidth="1"/>
    <col min="7964" max="7964" width="15.28515625" style="10" customWidth="1"/>
    <col min="7965" max="7965" width="16.42578125" style="10" customWidth="1"/>
    <col min="7966" max="7970" width="0" style="10" hidden="1" customWidth="1"/>
    <col min="7971" max="7971" width="19" style="10" customWidth="1"/>
    <col min="7972" max="7972" width="11.7109375" style="10" bestFit="1" customWidth="1"/>
    <col min="7973" max="8193" width="9.140625" style="10"/>
    <col min="8194" max="8194" width="6.42578125" style="10" customWidth="1"/>
    <col min="8195" max="8195" width="29.28515625" style="10" customWidth="1"/>
    <col min="8196" max="8196" width="38.7109375" style="10" customWidth="1"/>
    <col min="8197" max="8197" width="17.5703125" style="10" customWidth="1"/>
    <col min="8198" max="8198" width="22.140625" style="10" customWidth="1"/>
    <col min="8199" max="8199" width="15.85546875" style="10" customWidth="1"/>
    <col min="8200" max="8200" width="15.42578125" style="10" customWidth="1"/>
    <col min="8201" max="8201" width="17" style="10" customWidth="1"/>
    <col min="8202" max="8202" width="14.5703125" style="10" customWidth="1"/>
    <col min="8203" max="8203" width="19.85546875" style="10" customWidth="1"/>
    <col min="8204" max="8204" width="20.5703125" style="10" customWidth="1"/>
    <col min="8205" max="8205" width="0" style="10" hidden="1" customWidth="1"/>
    <col min="8206" max="8206" width="19.7109375" style="10" customWidth="1"/>
    <col min="8207" max="8207" width="13.85546875" style="10" customWidth="1"/>
    <col min="8208" max="8208" width="17" style="10" customWidth="1"/>
    <col min="8209" max="8209" width="24.7109375" style="10" customWidth="1"/>
    <col min="8210" max="8210" width="0" style="10" hidden="1" customWidth="1"/>
    <col min="8211" max="8211" width="19.28515625" style="10" customWidth="1"/>
    <col min="8212" max="8216" width="0" style="10" hidden="1" customWidth="1"/>
    <col min="8217" max="8217" width="13.85546875" style="10" customWidth="1"/>
    <col min="8218" max="8218" width="14.140625" style="10" customWidth="1"/>
    <col min="8219" max="8219" width="17.85546875" style="10" customWidth="1"/>
    <col min="8220" max="8220" width="15.28515625" style="10" customWidth="1"/>
    <col min="8221" max="8221" width="16.42578125" style="10" customWidth="1"/>
    <col min="8222" max="8226" width="0" style="10" hidden="1" customWidth="1"/>
    <col min="8227" max="8227" width="19" style="10" customWidth="1"/>
    <col min="8228" max="8228" width="11.7109375" style="10" bestFit="1" customWidth="1"/>
    <col min="8229" max="8449" width="9.140625" style="10"/>
    <col min="8450" max="8450" width="6.42578125" style="10" customWidth="1"/>
    <col min="8451" max="8451" width="29.28515625" style="10" customWidth="1"/>
    <col min="8452" max="8452" width="38.7109375" style="10" customWidth="1"/>
    <col min="8453" max="8453" width="17.5703125" style="10" customWidth="1"/>
    <col min="8454" max="8454" width="22.140625" style="10" customWidth="1"/>
    <col min="8455" max="8455" width="15.85546875" style="10" customWidth="1"/>
    <col min="8456" max="8456" width="15.42578125" style="10" customWidth="1"/>
    <col min="8457" max="8457" width="17" style="10" customWidth="1"/>
    <col min="8458" max="8458" width="14.5703125" style="10" customWidth="1"/>
    <col min="8459" max="8459" width="19.85546875" style="10" customWidth="1"/>
    <col min="8460" max="8460" width="20.5703125" style="10" customWidth="1"/>
    <col min="8461" max="8461" width="0" style="10" hidden="1" customWidth="1"/>
    <col min="8462" max="8462" width="19.7109375" style="10" customWidth="1"/>
    <col min="8463" max="8463" width="13.85546875" style="10" customWidth="1"/>
    <col min="8464" max="8464" width="17" style="10" customWidth="1"/>
    <col min="8465" max="8465" width="24.7109375" style="10" customWidth="1"/>
    <col min="8466" max="8466" width="0" style="10" hidden="1" customWidth="1"/>
    <col min="8467" max="8467" width="19.28515625" style="10" customWidth="1"/>
    <col min="8468" max="8472" width="0" style="10" hidden="1" customWidth="1"/>
    <col min="8473" max="8473" width="13.85546875" style="10" customWidth="1"/>
    <col min="8474" max="8474" width="14.140625" style="10" customWidth="1"/>
    <col min="8475" max="8475" width="17.85546875" style="10" customWidth="1"/>
    <col min="8476" max="8476" width="15.28515625" style="10" customWidth="1"/>
    <col min="8477" max="8477" width="16.42578125" style="10" customWidth="1"/>
    <col min="8478" max="8482" width="0" style="10" hidden="1" customWidth="1"/>
    <col min="8483" max="8483" width="19" style="10" customWidth="1"/>
    <col min="8484" max="8484" width="11.7109375" style="10" bestFit="1" customWidth="1"/>
    <col min="8485" max="8705" width="9.140625" style="10"/>
    <col min="8706" max="8706" width="6.42578125" style="10" customWidth="1"/>
    <col min="8707" max="8707" width="29.28515625" style="10" customWidth="1"/>
    <col min="8708" max="8708" width="38.7109375" style="10" customWidth="1"/>
    <col min="8709" max="8709" width="17.5703125" style="10" customWidth="1"/>
    <col min="8710" max="8710" width="22.140625" style="10" customWidth="1"/>
    <col min="8711" max="8711" width="15.85546875" style="10" customWidth="1"/>
    <col min="8712" max="8712" width="15.42578125" style="10" customWidth="1"/>
    <col min="8713" max="8713" width="17" style="10" customWidth="1"/>
    <col min="8714" max="8714" width="14.5703125" style="10" customWidth="1"/>
    <col min="8715" max="8715" width="19.85546875" style="10" customWidth="1"/>
    <col min="8716" max="8716" width="20.5703125" style="10" customWidth="1"/>
    <col min="8717" max="8717" width="0" style="10" hidden="1" customWidth="1"/>
    <col min="8718" max="8718" width="19.7109375" style="10" customWidth="1"/>
    <col min="8719" max="8719" width="13.85546875" style="10" customWidth="1"/>
    <col min="8720" max="8720" width="17" style="10" customWidth="1"/>
    <col min="8721" max="8721" width="24.7109375" style="10" customWidth="1"/>
    <col min="8722" max="8722" width="0" style="10" hidden="1" customWidth="1"/>
    <col min="8723" max="8723" width="19.28515625" style="10" customWidth="1"/>
    <col min="8724" max="8728" width="0" style="10" hidden="1" customWidth="1"/>
    <col min="8729" max="8729" width="13.85546875" style="10" customWidth="1"/>
    <col min="8730" max="8730" width="14.140625" style="10" customWidth="1"/>
    <col min="8731" max="8731" width="17.85546875" style="10" customWidth="1"/>
    <col min="8732" max="8732" width="15.28515625" style="10" customWidth="1"/>
    <col min="8733" max="8733" width="16.42578125" style="10" customWidth="1"/>
    <col min="8734" max="8738" width="0" style="10" hidden="1" customWidth="1"/>
    <col min="8739" max="8739" width="19" style="10" customWidth="1"/>
    <col min="8740" max="8740" width="11.7109375" style="10" bestFit="1" customWidth="1"/>
    <col min="8741" max="8961" width="9.140625" style="10"/>
    <col min="8962" max="8962" width="6.42578125" style="10" customWidth="1"/>
    <col min="8963" max="8963" width="29.28515625" style="10" customWidth="1"/>
    <col min="8964" max="8964" width="38.7109375" style="10" customWidth="1"/>
    <col min="8965" max="8965" width="17.5703125" style="10" customWidth="1"/>
    <col min="8966" max="8966" width="22.140625" style="10" customWidth="1"/>
    <col min="8967" max="8967" width="15.85546875" style="10" customWidth="1"/>
    <col min="8968" max="8968" width="15.42578125" style="10" customWidth="1"/>
    <col min="8969" max="8969" width="17" style="10" customWidth="1"/>
    <col min="8970" max="8970" width="14.5703125" style="10" customWidth="1"/>
    <col min="8971" max="8971" width="19.85546875" style="10" customWidth="1"/>
    <col min="8972" max="8972" width="20.5703125" style="10" customWidth="1"/>
    <col min="8973" max="8973" width="0" style="10" hidden="1" customWidth="1"/>
    <col min="8974" max="8974" width="19.7109375" style="10" customWidth="1"/>
    <col min="8975" max="8975" width="13.85546875" style="10" customWidth="1"/>
    <col min="8976" max="8976" width="17" style="10" customWidth="1"/>
    <col min="8977" max="8977" width="24.7109375" style="10" customWidth="1"/>
    <col min="8978" max="8978" width="0" style="10" hidden="1" customWidth="1"/>
    <col min="8979" max="8979" width="19.28515625" style="10" customWidth="1"/>
    <col min="8980" max="8984" width="0" style="10" hidden="1" customWidth="1"/>
    <col min="8985" max="8985" width="13.85546875" style="10" customWidth="1"/>
    <col min="8986" max="8986" width="14.140625" style="10" customWidth="1"/>
    <col min="8987" max="8987" width="17.85546875" style="10" customWidth="1"/>
    <col min="8988" max="8988" width="15.28515625" style="10" customWidth="1"/>
    <col min="8989" max="8989" width="16.42578125" style="10" customWidth="1"/>
    <col min="8990" max="8994" width="0" style="10" hidden="1" customWidth="1"/>
    <col min="8995" max="8995" width="19" style="10" customWidth="1"/>
    <col min="8996" max="8996" width="11.7109375" style="10" bestFit="1" customWidth="1"/>
    <col min="8997" max="9217" width="9.140625" style="10"/>
    <col min="9218" max="9218" width="6.42578125" style="10" customWidth="1"/>
    <col min="9219" max="9219" width="29.28515625" style="10" customWidth="1"/>
    <col min="9220" max="9220" width="38.7109375" style="10" customWidth="1"/>
    <col min="9221" max="9221" width="17.5703125" style="10" customWidth="1"/>
    <col min="9222" max="9222" width="22.140625" style="10" customWidth="1"/>
    <col min="9223" max="9223" width="15.85546875" style="10" customWidth="1"/>
    <col min="9224" max="9224" width="15.42578125" style="10" customWidth="1"/>
    <col min="9225" max="9225" width="17" style="10" customWidth="1"/>
    <col min="9226" max="9226" width="14.5703125" style="10" customWidth="1"/>
    <col min="9227" max="9227" width="19.85546875" style="10" customWidth="1"/>
    <col min="9228" max="9228" width="20.5703125" style="10" customWidth="1"/>
    <col min="9229" max="9229" width="0" style="10" hidden="1" customWidth="1"/>
    <col min="9230" max="9230" width="19.7109375" style="10" customWidth="1"/>
    <col min="9231" max="9231" width="13.85546875" style="10" customWidth="1"/>
    <col min="9232" max="9232" width="17" style="10" customWidth="1"/>
    <col min="9233" max="9233" width="24.7109375" style="10" customWidth="1"/>
    <col min="9234" max="9234" width="0" style="10" hidden="1" customWidth="1"/>
    <col min="9235" max="9235" width="19.28515625" style="10" customWidth="1"/>
    <col min="9236" max="9240" width="0" style="10" hidden="1" customWidth="1"/>
    <col min="9241" max="9241" width="13.85546875" style="10" customWidth="1"/>
    <col min="9242" max="9242" width="14.140625" style="10" customWidth="1"/>
    <col min="9243" max="9243" width="17.85546875" style="10" customWidth="1"/>
    <col min="9244" max="9244" width="15.28515625" style="10" customWidth="1"/>
    <col min="9245" max="9245" width="16.42578125" style="10" customWidth="1"/>
    <col min="9246" max="9250" width="0" style="10" hidden="1" customWidth="1"/>
    <col min="9251" max="9251" width="19" style="10" customWidth="1"/>
    <col min="9252" max="9252" width="11.7109375" style="10" bestFit="1" customWidth="1"/>
    <col min="9253" max="9473" width="9.140625" style="10"/>
    <col min="9474" max="9474" width="6.42578125" style="10" customWidth="1"/>
    <col min="9475" max="9475" width="29.28515625" style="10" customWidth="1"/>
    <col min="9476" max="9476" width="38.7109375" style="10" customWidth="1"/>
    <col min="9477" max="9477" width="17.5703125" style="10" customWidth="1"/>
    <col min="9478" max="9478" width="22.140625" style="10" customWidth="1"/>
    <col min="9479" max="9479" width="15.85546875" style="10" customWidth="1"/>
    <col min="9480" max="9480" width="15.42578125" style="10" customWidth="1"/>
    <col min="9481" max="9481" width="17" style="10" customWidth="1"/>
    <col min="9482" max="9482" width="14.5703125" style="10" customWidth="1"/>
    <col min="9483" max="9483" width="19.85546875" style="10" customWidth="1"/>
    <col min="9484" max="9484" width="20.5703125" style="10" customWidth="1"/>
    <col min="9485" max="9485" width="0" style="10" hidden="1" customWidth="1"/>
    <col min="9486" max="9486" width="19.7109375" style="10" customWidth="1"/>
    <col min="9487" max="9487" width="13.85546875" style="10" customWidth="1"/>
    <col min="9488" max="9488" width="17" style="10" customWidth="1"/>
    <col min="9489" max="9489" width="24.7109375" style="10" customWidth="1"/>
    <col min="9490" max="9490" width="0" style="10" hidden="1" customWidth="1"/>
    <col min="9491" max="9491" width="19.28515625" style="10" customWidth="1"/>
    <col min="9492" max="9496" width="0" style="10" hidden="1" customWidth="1"/>
    <col min="9497" max="9497" width="13.85546875" style="10" customWidth="1"/>
    <col min="9498" max="9498" width="14.140625" style="10" customWidth="1"/>
    <col min="9499" max="9499" width="17.85546875" style="10" customWidth="1"/>
    <col min="9500" max="9500" width="15.28515625" style="10" customWidth="1"/>
    <col min="9501" max="9501" width="16.42578125" style="10" customWidth="1"/>
    <col min="9502" max="9506" width="0" style="10" hidden="1" customWidth="1"/>
    <col min="9507" max="9507" width="19" style="10" customWidth="1"/>
    <col min="9508" max="9508" width="11.7109375" style="10" bestFit="1" customWidth="1"/>
    <col min="9509" max="9729" width="9.140625" style="10"/>
    <col min="9730" max="9730" width="6.42578125" style="10" customWidth="1"/>
    <col min="9731" max="9731" width="29.28515625" style="10" customWidth="1"/>
    <col min="9732" max="9732" width="38.7109375" style="10" customWidth="1"/>
    <col min="9733" max="9733" width="17.5703125" style="10" customWidth="1"/>
    <col min="9734" max="9734" width="22.140625" style="10" customWidth="1"/>
    <col min="9735" max="9735" width="15.85546875" style="10" customWidth="1"/>
    <col min="9736" max="9736" width="15.42578125" style="10" customWidth="1"/>
    <col min="9737" max="9737" width="17" style="10" customWidth="1"/>
    <col min="9738" max="9738" width="14.5703125" style="10" customWidth="1"/>
    <col min="9739" max="9739" width="19.85546875" style="10" customWidth="1"/>
    <col min="9740" max="9740" width="20.5703125" style="10" customWidth="1"/>
    <col min="9741" max="9741" width="0" style="10" hidden="1" customWidth="1"/>
    <col min="9742" max="9742" width="19.7109375" style="10" customWidth="1"/>
    <col min="9743" max="9743" width="13.85546875" style="10" customWidth="1"/>
    <col min="9744" max="9744" width="17" style="10" customWidth="1"/>
    <col min="9745" max="9745" width="24.7109375" style="10" customWidth="1"/>
    <col min="9746" max="9746" width="0" style="10" hidden="1" customWidth="1"/>
    <col min="9747" max="9747" width="19.28515625" style="10" customWidth="1"/>
    <col min="9748" max="9752" width="0" style="10" hidden="1" customWidth="1"/>
    <col min="9753" max="9753" width="13.85546875" style="10" customWidth="1"/>
    <col min="9754" max="9754" width="14.140625" style="10" customWidth="1"/>
    <col min="9755" max="9755" width="17.85546875" style="10" customWidth="1"/>
    <col min="9756" max="9756" width="15.28515625" style="10" customWidth="1"/>
    <col min="9757" max="9757" width="16.42578125" style="10" customWidth="1"/>
    <col min="9758" max="9762" width="0" style="10" hidden="1" customWidth="1"/>
    <col min="9763" max="9763" width="19" style="10" customWidth="1"/>
    <col min="9764" max="9764" width="11.7109375" style="10" bestFit="1" customWidth="1"/>
    <col min="9765" max="9985" width="9.140625" style="10"/>
    <col min="9986" max="9986" width="6.42578125" style="10" customWidth="1"/>
    <col min="9987" max="9987" width="29.28515625" style="10" customWidth="1"/>
    <col min="9988" max="9988" width="38.7109375" style="10" customWidth="1"/>
    <col min="9989" max="9989" width="17.5703125" style="10" customWidth="1"/>
    <col min="9990" max="9990" width="22.140625" style="10" customWidth="1"/>
    <col min="9991" max="9991" width="15.85546875" style="10" customWidth="1"/>
    <col min="9992" max="9992" width="15.42578125" style="10" customWidth="1"/>
    <col min="9993" max="9993" width="17" style="10" customWidth="1"/>
    <col min="9994" max="9994" width="14.5703125" style="10" customWidth="1"/>
    <col min="9995" max="9995" width="19.85546875" style="10" customWidth="1"/>
    <col min="9996" max="9996" width="20.5703125" style="10" customWidth="1"/>
    <col min="9997" max="9997" width="0" style="10" hidden="1" customWidth="1"/>
    <col min="9998" max="9998" width="19.7109375" style="10" customWidth="1"/>
    <col min="9999" max="9999" width="13.85546875" style="10" customWidth="1"/>
    <col min="10000" max="10000" width="17" style="10" customWidth="1"/>
    <col min="10001" max="10001" width="24.7109375" style="10" customWidth="1"/>
    <col min="10002" max="10002" width="0" style="10" hidden="1" customWidth="1"/>
    <col min="10003" max="10003" width="19.28515625" style="10" customWidth="1"/>
    <col min="10004" max="10008" width="0" style="10" hidden="1" customWidth="1"/>
    <col min="10009" max="10009" width="13.85546875" style="10" customWidth="1"/>
    <col min="10010" max="10010" width="14.140625" style="10" customWidth="1"/>
    <col min="10011" max="10011" width="17.85546875" style="10" customWidth="1"/>
    <col min="10012" max="10012" width="15.28515625" style="10" customWidth="1"/>
    <col min="10013" max="10013" width="16.42578125" style="10" customWidth="1"/>
    <col min="10014" max="10018" width="0" style="10" hidden="1" customWidth="1"/>
    <col min="10019" max="10019" width="19" style="10" customWidth="1"/>
    <col min="10020" max="10020" width="11.7109375" style="10" bestFit="1" customWidth="1"/>
    <col min="10021" max="10241" width="9.140625" style="10"/>
    <col min="10242" max="10242" width="6.42578125" style="10" customWidth="1"/>
    <col min="10243" max="10243" width="29.28515625" style="10" customWidth="1"/>
    <col min="10244" max="10244" width="38.7109375" style="10" customWidth="1"/>
    <col min="10245" max="10245" width="17.5703125" style="10" customWidth="1"/>
    <col min="10246" max="10246" width="22.140625" style="10" customWidth="1"/>
    <col min="10247" max="10247" width="15.85546875" style="10" customWidth="1"/>
    <col min="10248" max="10248" width="15.42578125" style="10" customWidth="1"/>
    <col min="10249" max="10249" width="17" style="10" customWidth="1"/>
    <col min="10250" max="10250" width="14.5703125" style="10" customWidth="1"/>
    <col min="10251" max="10251" width="19.85546875" style="10" customWidth="1"/>
    <col min="10252" max="10252" width="20.5703125" style="10" customWidth="1"/>
    <col min="10253" max="10253" width="0" style="10" hidden="1" customWidth="1"/>
    <col min="10254" max="10254" width="19.7109375" style="10" customWidth="1"/>
    <col min="10255" max="10255" width="13.85546875" style="10" customWidth="1"/>
    <col min="10256" max="10256" width="17" style="10" customWidth="1"/>
    <col min="10257" max="10257" width="24.7109375" style="10" customWidth="1"/>
    <col min="10258" max="10258" width="0" style="10" hidden="1" customWidth="1"/>
    <col min="10259" max="10259" width="19.28515625" style="10" customWidth="1"/>
    <col min="10260" max="10264" width="0" style="10" hidden="1" customWidth="1"/>
    <col min="10265" max="10265" width="13.85546875" style="10" customWidth="1"/>
    <col min="10266" max="10266" width="14.140625" style="10" customWidth="1"/>
    <col min="10267" max="10267" width="17.85546875" style="10" customWidth="1"/>
    <col min="10268" max="10268" width="15.28515625" style="10" customWidth="1"/>
    <col min="10269" max="10269" width="16.42578125" style="10" customWidth="1"/>
    <col min="10270" max="10274" width="0" style="10" hidden="1" customWidth="1"/>
    <col min="10275" max="10275" width="19" style="10" customWidth="1"/>
    <col min="10276" max="10276" width="11.7109375" style="10" bestFit="1" customWidth="1"/>
    <col min="10277" max="10497" width="9.140625" style="10"/>
    <col min="10498" max="10498" width="6.42578125" style="10" customWidth="1"/>
    <col min="10499" max="10499" width="29.28515625" style="10" customWidth="1"/>
    <col min="10500" max="10500" width="38.7109375" style="10" customWidth="1"/>
    <col min="10501" max="10501" width="17.5703125" style="10" customWidth="1"/>
    <col min="10502" max="10502" width="22.140625" style="10" customWidth="1"/>
    <col min="10503" max="10503" width="15.85546875" style="10" customWidth="1"/>
    <col min="10504" max="10504" width="15.42578125" style="10" customWidth="1"/>
    <col min="10505" max="10505" width="17" style="10" customWidth="1"/>
    <col min="10506" max="10506" width="14.5703125" style="10" customWidth="1"/>
    <col min="10507" max="10507" width="19.85546875" style="10" customWidth="1"/>
    <col min="10508" max="10508" width="20.5703125" style="10" customWidth="1"/>
    <col min="10509" max="10509" width="0" style="10" hidden="1" customWidth="1"/>
    <col min="10510" max="10510" width="19.7109375" style="10" customWidth="1"/>
    <col min="10511" max="10511" width="13.85546875" style="10" customWidth="1"/>
    <col min="10512" max="10512" width="17" style="10" customWidth="1"/>
    <col min="10513" max="10513" width="24.7109375" style="10" customWidth="1"/>
    <col min="10514" max="10514" width="0" style="10" hidden="1" customWidth="1"/>
    <col min="10515" max="10515" width="19.28515625" style="10" customWidth="1"/>
    <col min="10516" max="10520" width="0" style="10" hidden="1" customWidth="1"/>
    <col min="10521" max="10521" width="13.85546875" style="10" customWidth="1"/>
    <col min="10522" max="10522" width="14.140625" style="10" customWidth="1"/>
    <col min="10523" max="10523" width="17.85546875" style="10" customWidth="1"/>
    <col min="10524" max="10524" width="15.28515625" style="10" customWidth="1"/>
    <col min="10525" max="10525" width="16.42578125" style="10" customWidth="1"/>
    <col min="10526" max="10530" width="0" style="10" hidden="1" customWidth="1"/>
    <col min="10531" max="10531" width="19" style="10" customWidth="1"/>
    <col min="10532" max="10532" width="11.7109375" style="10" bestFit="1" customWidth="1"/>
    <col min="10533" max="10753" width="9.140625" style="10"/>
    <col min="10754" max="10754" width="6.42578125" style="10" customWidth="1"/>
    <col min="10755" max="10755" width="29.28515625" style="10" customWidth="1"/>
    <col min="10756" max="10756" width="38.7109375" style="10" customWidth="1"/>
    <col min="10757" max="10757" width="17.5703125" style="10" customWidth="1"/>
    <col min="10758" max="10758" width="22.140625" style="10" customWidth="1"/>
    <col min="10759" max="10759" width="15.85546875" style="10" customWidth="1"/>
    <col min="10760" max="10760" width="15.42578125" style="10" customWidth="1"/>
    <col min="10761" max="10761" width="17" style="10" customWidth="1"/>
    <col min="10762" max="10762" width="14.5703125" style="10" customWidth="1"/>
    <col min="10763" max="10763" width="19.85546875" style="10" customWidth="1"/>
    <col min="10764" max="10764" width="20.5703125" style="10" customWidth="1"/>
    <col min="10765" max="10765" width="0" style="10" hidden="1" customWidth="1"/>
    <col min="10766" max="10766" width="19.7109375" style="10" customWidth="1"/>
    <col min="10767" max="10767" width="13.85546875" style="10" customWidth="1"/>
    <col min="10768" max="10768" width="17" style="10" customWidth="1"/>
    <col min="10769" max="10769" width="24.7109375" style="10" customWidth="1"/>
    <col min="10770" max="10770" width="0" style="10" hidden="1" customWidth="1"/>
    <col min="10771" max="10771" width="19.28515625" style="10" customWidth="1"/>
    <col min="10772" max="10776" width="0" style="10" hidden="1" customWidth="1"/>
    <col min="10777" max="10777" width="13.85546875" style="10" customWidth="1"/>
    <col min="10778" max="10778" width="14.140625" style="10" customWidth="1"/>
    <col min="10779" max="10779" width="17.85546875" style="10" customWidth="1"/>
    <col min="10780" max="10780" width="15.28515625" style="10" customWidth="1"/>
    <col min="10781" max="10781" width="16.42578125" style="10" customWidth="1"/>
    <col min="10782" max="10786" width="0" style="10" hidden="1" customWidth="1"/>
    <col min="10787" max="10787" width="19" style="10" customWidth="1"/>
    <col min="10788" max="10788" width="11.7109375" style="10" bestFit="1" customWidth="1"/>
    <col min="10789" max="11009" width="9.140625" style="10"/>
    <col min="11010" max="11010" width="6.42578125" style="10" customWidth="1"/>
    <col min="11011" max="11011" width="29.28515625" style="10" customWidth="1"/>
    <col min="11012" max="11012" width="38.7109375" style="10" customWidth="1"/>
    <col min="11013" max="11013" width="17.5703125" style="10" customWidth="1"/>
    <col min="11014" max="11014" width="22.140625" style="10" customWidth="1"/>
    <col min="11015" max="11015" width="15.85546875" style="10" customWidth="1"/>
    <col min="11016" max="11016" width="15.42578125" style="10" customWidth="1"/>
    <col min="11017" max="11017" width="17" style="10" customWidth="1"/>
    <col min="11018" max="11018" width="14.5703125" style="10" customWidth="1"/>
    <col min="11019" max="11019" width="19.85546875" style="10" customWidth="1"/>
    <col min="11020" max="11020" width="20.5703125" style="10" customWidth="1"/>
    <col min="11021" max="11021" width="0" style="10" hidden="1" customWidth="1"/>
    <col min="11022" max="11022" width="19.7109375" style="10" customWidth="1"/>
    <col min="11023" max="11023" width="13.85546875" style="10" customWidth="1"/>
    <col min="11024" max="11024" width="17" style="10" customWidth="1"/>
    <col min="11025" max="11025" width="24.7109375" style="10" customWidth="1"/>
    <col min="11026" max="11026" width="0" style="10" hidden="1" customWidth="1"/>
    <col min="11027" max="11027" width="19.28515625" style="10" customWidth="1"/>
    <col min="11028" max="11032" width="0" style="10" hidden="1" customWidth="1"/>
    <col min="11033" max="11033" width="13.85546875" style="10" customWidth="1"/>
    <col min="11034" max="11034" width="14.140625" style="10" customWidth="1"/>
    <col min="11035" max="11035" width="17.85546875" style="10" customWidth="1"/>
    <col min="11036" max="11036" width="15.28515625" style="10" customWidth="1"/>
    <col min="11037" max="11037" width="16.42578125" style="10" customWidth="1"/>
    <col min="11038" max="11042" width="0" style="10" hidden="1" customWidth="1"/>
    <col min="11043" max="11043" width="19" style="10" customWidth="1"/>
    <col min="11044" max="11044" width="11.7109375" style="10" bestFit="1" customWidth="1"/>
    <col min="11045" max="11265" width="9.140625" style="10"/>
    <col min="11266" max="11266" width="6.42578125" style="10" customWidth="1"/>
    <col min="11267" max="11267" width="29.28515625" style="10" customWidth="1"/>
    <col min="11268" max="11268" width="38.7109375" style="10" customWidth="1"/>
    <col min="11269" max="11269" width="17.5703125" style="10" customWidth="1"/>
    <col min="11270" max="11270" width="22.140625" style="10" customWidth="1"/>
    <col min="11271" max="11271" width="15.85546875" style="10" customWidth="1"/>
    <col min="11272" max="11272" width="15.42578125" style="10" customWidth="1"/>
    <col min="11273" max="11273" width="17" style="10" customWidth="1"/>
    <col min="11274" max="11274" width="14.5703125" style="10" customWidth="1"/>
    <col min="11275" max="11275" width="19.85546875" style="10" customWidth="1"/>
    <col min="11276" max="11276" width="20.5703125" style="10" customWidth="1"/>
    <col min="11277" max="11277" width="0" style="10" hidden="1" customWidth="1"/>
    <col min="11278" max="11278" width="19.7109375" style="10" customWidth="1"/>
    <col min="11279" max="11279" width="13.85546875" style="10" customWidth="1"/>
    <col min="11280" max="11280" width="17" style="10" customWidth="1"/>
    <col min="11281" max="11281" width="24.7109375" style="10" customWidth="1"/>
    <col min="11282" max="11282" width="0" style="10" hidden="1" customWidth="1"/>
    <col min="11283" max="11283" width="19.28515625" style="10" customWidth="1"/>
    <col min="11284" max="11288" width="0" style="10" hidden="1" customWidth="1"/>
    <col min="11289" max="11289" width="13.85546875" style="10" customWidth="1"/>
    <col min="11290" max="11290" width="14.140625" style="10" customWidth="1"/>
    <col min="11291" max="11291" width="17.85546875" style="10" customWidth="1"/>
    <col min="11292" max="11292" width="15.28515625" style="10" customWidth="1"/>
    <col min="11293" max="11293" width="16.42578125" style="10" customWidth="1"/>
    <col min="11294" max="11298" width="0" style="10" hidden="1" customWidth="1"/>
    <col min="11299" max="11299" width="19" style="10" customWidth="1"/>
    <col min="11300" max="11300" width="11.7109375" style="10" bestFit="1" customWidth="1"/>
    <col min="11301" max="11521" width="9.140625" style="10"/>
    <col min="11522" max="11522" width="6.42578125" style="10" customWidth="1"/>
    <col min="11523" max="11523" width="29.28515625" style="10" customWidth="1"/>
    <col min="11524" max="11524" width="38.7109375" style="10" customWidth="1"/>
    <col min="11525" max="11525" width="17.5703125" style="10" customWidth="1"/>
    <col min="11526" max="11526" width="22.140625" style="10" customWidth="1"/>
    <col min="11527" max="11527" width="15.85546875" style="10" customWidth="1"/>
    <col min="11528" max="11528" width="15.42578125" style="10" customWidth="1"/>
    <col min="11529" max="11529" width="17" style="10" customWidth="1"/>
    <col min="11530" max="11530" width="14.5703125" style="10" customWidth="1"/>
    <col min="11531" max="11531" width="19.85546875" style="10" customWidth="1"/>
    <col min="11532" max="11532" width="20.5703125" style="10" customWidth="1"/>
    <col min="11533" max="11533" width="0" style="10" hidden="1" customWidth="1"/>
    <col min="11534" max="11534" width="19.7109375" style="10" customWidth="1"/>
    <col min="11535" max="11535" width="13.85546875" style="10" customWidth="1"/>
    <col min="11536" max="11536" width="17" style="10" customWidth="1"/>
    <col min="11537" max="11537" width="24.7109375" style="10" customWidth="1"/>
    <col min="11538" max="11538" width="0" style="10" hidden="1" customWidth="1"/>
    <col min="11539" max="11539" width="19.28515625" style="10" customWidth="1"/>
    <col min="11540" max="11544" width="0" style="10" hidden="1" customWidth="1"/>
    <col min="11545" max="11545" width="13.85546875" style="10" customWidth="1"/>
    <col min="11546" max="11546" width="14.140625" style="10" customWidth="1"/>
    <col min="11547" max="11547" width="17.85546875" style="10" customWidth="1"/>
    <col min="11548" max="11548" width="15.28515625" style="10" customWidth="1"/>
    <col min="11549" max="11549" width="16.42578125" style="10" customWidth="1"/>
    <col min="11550" max="11554" width="0" style="10" hidden="1" customWidth="1"/>
    <col min="11555" max="11555" width="19" style="10" customWidth="1"/>
    <col min="11556" max="11556" width="11.7109375" style="10" bestFit="1" customWidth="1"/>
    <col min="11557" max="11777" width="9.140625" style="10"/>
    <col min="11778" max="11778" width="6.42578125" style="10" customWidth="1"/>
    <col min="11779" max="11779" width="29.28515625" style="10" customWidth="1"/>
    <col min="11780" max="11780" width="38.7109375" style="10" customWidth="1"/>
    <col min="11781" max="11781" width="17.5703125" style="10" customWidth="1"/>
    <col min="11782" max="11782" width="22.140625" style="10" customWidth="1"/>
    <col min="11783" max="11783" width="15.85546875" style="10" customWidth="1"/>
    <col min="11784" max="11784" width="15.42578125" style="10" customWidth="1"/>
    <col min="11785" max="11785" width="17" style="10" customWidth="1"/>
    <col min="11786" max="11786" width="14.5703125" style="10" customWidth="1"/>
    <col min="11787" max="11787" width="19.85546875" style="10" customWidth="1"/>
    <col min="11788" max="11788" width="20.5703125" style="10" customWidth="1"/>
    <col min="11789" max="11789" width="0" style="10" hidden="1" customWidth="1"/>
    <col min="11790" max="11790" width="19.7109375" style="10" customWidth="1"/>
    <col min="11791" max="11791" width="13.85546875" style="10" customWidth="1"/>
    <col min="11792" max="11792" width="17" style="10" customWidth="1"/>
    <col min="11793" max="11793" width="24.7109375" style="10" customWidth="1"/>
    <col min="11794" max="11794" width="0" style="10" hidden="1" customWidth="1"/>
    <col min="11795" max="11795" width="19.28515625" style="10" customWidth="1"/>
    <col min="11796" max="11800" width="0" style="10" hidden="1" customWidth="1"/>
    <col min="11801" max="11801" width="13.85546875" style="10" customWidth="1"/>
    <col min="11802" max="11802" width="14.140625" style="10" customWidth="1"/>
    <col min="11803" max="11803" width="17.85546875" style="10" customWidth="1"/>
    <col min="11804" max="11804" width="15.28515625" style="10" customWidth="1"/>
    <col min="11805" max="11805" width="16.42578125" style="10" customWidth="1"/>
    <col min="11806" max="11810" width="0" style="10" hidden="1" customWidth="1"/>
    <col min="11811" max="11811" width="19" style="10" customWidth="1"/>
    <col min="11812" max="11812" width="11.7109375" style="10" bestFit="1" customWidth="1"/>
    <col min="11813" max="12033" width="9.140625" style="10"/>
    <col min="12034" max="12034" width="6.42578125" style="10" customWidth="1"/>
    <col min="12035" max="12035" width="29.28515625" style="10" customWidth="1"/>
    <col min="12036" max="12036" width="38.7109375" style="10" customWidth="1"/>
    <col min="12037" max="12037" width="17.5703125" style="10" customWidth="1"/>
    <col min="12038" max="12038" width="22.140625" style="10" customWidth="1"/>
    <col min="12039" max="12039" width="15.85546875" style="10" customWidth="1"/>
    <col min="12040" max="12040" width="15.42578125" style="10" customWidth="1"/>
    <col min="12041" max="12041" width="17" style="10" customWidth="1"/>
    <col min="12042" max="12042" width="14.5703125" style="10" customWidth="1"/>
    <col min="12043" max="12043" width="19.85546875" style="10" customWidth="1"/>
    <col min="12044" max="12044" width="20.5703125" style="10" customWidth="1"/>
    <col min="12045" max="12045" width="0" style="10" hidden="1" customWidth="1"/>
    <col min="12046" max="12046" width="19.7109375" style="10" customWidth="1"/>
    <col min="12047" max="12047" width="13.85546875" style="10" customWidth="1"/>
    <col min="12048" max="12048" width="17" style="10" customWidth="1"/>
    <col min="12049" max="12049" width="24.7109375" style="10" customWidth="1"/>
    <col min="12050" max="12050" width="0" style="10" hidden="1" customWidth="1"/>
    <col min="12051" max="12051" width="19.28515625" style="10" customWidth="1"/>
    <col min="12052" max="12056" width="0" style="10" hidden="1" customWidth="1"/>
    <col min="12057" max="12057" width="13.85546875" style="10" customWidth="1"/>
    <col min="12058" max="12058" width="14.140625" style="10" customWidth="1"/>
    <col min="12059" max="12059" width="17.85546875" style="10" customWidth="1"/>
    <col min="12060" max="12060" width="15.28515625" style="10" customWidth="1"/>
    <col min="12061" max="12061" width="16.42578125" style="10" customWidth="1"/>
    <col min="12062" max="12066" width="0" style="10" hidden="1" customWidth="1"/>
    <col min="12067" max="12067" width="19" style="10" customWidth="1"/>
    <col min="12068" max="12068" width="11.7109375" style="10" bestFit="1" customWidth="1"/>
    <col min="12069" max="12289" width="9.140625" style="10"/>
    <col min="12290" max="12290" width="6.42578125" style="10" customWidth="1"/>
    <col min="12291" max="12291" width="29.28515625" style="10" customWidth="1"/>
    <col min="12292" max="12292" width="38.7109375" style="10" customWidth="1"/>
    <col min="12293" max="12293" width="17.5703125" style="10" customWidth="1"/>
    <col min="12294" max="12294" width="22.140625" style="10" customWidth="1"/>
    <col min="12295" max="12295" width="15.85546875" style="10" customWidth="1"/>
    <col min="12296" max="12296" width="15.42578125" style="10" customWidth="1"/>
    <col min="12297" max="12297" width="17" style="10" customWidth="1"/>
    <col min="12298" max="12298" width="14.5703125" style="10" customWidth="1"/>
    <col min="12299" max="12299" width="19.85546875" style="10" customWidth="1"/>
    <col min="12300" max="12300" width="20.5703125" style="10" customWidth="1"/>
    <col min="12301" max="12301" width="0" style="10" hidden="1" customWidth="1"/>
    <col min="12302" max="12302" width="19.7109375" style="10" customWidth="1"/>
    <col min="12303" max="12303" width="13.85546875" style="10" customWidth="1"/>
    <col min="12304" max="12304" width="17" style="10" customWidth="1"/>
    <col min="12305" max="12305" width="24.7109375" style="10" customWidth="1"/>
    <col min="12306" max="12306" width="0" style="10" hidden="1" customWidth="1"/>
    <col min="12307" max="12307" width="19.28515625" style="10" customWidth="1"/>
    <col min="12308" max="12312" width="0" style="10" hidden="1" customWidth="1"/>
    <col min="12313" max="12313" width="13.85546875" style="10" customWidth="1"/>
    <col min="12314" max="12314" width="14.140625" style="10" customWidth="1"/>
    <col min="12315" max="12315" width="17.85546875" style="10" customWidth="1"/>
    <col min="12316" max="12316" width="15.28515625" style="10" customWidth="1"/>
    <col min="12317" max="12317" width="16.42578125" style="10" customWidth="1"/>
    <col min="12318" max="12322" width="0" style="10" hidden="1" customWidth="1"/>
    <col min="12323" max="12323" width="19" style="10" customWidth="1"/>
    <col min="12324" max="12324" width="11.7109375" style="10" bestFit="1" customWidth="1"/>
    <col min="12325" max="12545" width="9.140625" style="10"/>
    <col min="12546" max="12546" width="6.42578125" style="10" customWidth="1"/>
    <col min="12547" max="12547" width="29.28515625" style="10" customWidth="1"/>
    <col min="12548" max="12548" width="38.7109375" style="10" customWidth="1"/>
    <col min="12549" max="12549" width="17.5703125" style="10" customWidth="1"/>
    <col min="12550" max="12550" width="22.140625" style="10" customWidth="1"/>
    <col min="12551" max="12551" width="15.85546875" style="10" customWidth="1"/>
    <col min="12552" max="12552" width="15.42578125" style="10" customWidth="1"/>
    <col min="12553" max="12553" width="17" style="10" customWidth="1"/>
    <col min="12554" max="12554" width="14.5703125" style="10" customWidth="1"/>
    <col min="12555" max="12555" width="19.85546875" style="10" customWidth="1"/>
    <col min="12556" max="12556" width="20.5703125" style="10" customWidth="1"/>
    <col min="12557" max="12557" width="0" style="10" hidden="1" customWidth="1"/>
    <col min="12558" max="12558" width="19.7109375" style="10" customWidth="1"/>
    <col min="12559" max="12559" width="13.85546875" style="10" customWidth="1"/>
    <col min="12560" max="12560" width="17" style="10" customWidth="1"/>
    <col min="12561" max="12561" width="24.7109375" style="10" customWidth="1"/>
    <col min="12562" max="12562" width="0" style="10" hidden="1" customWidth="1"/>
    <col min="12563" max="12563" width="19.28515625" style="10" customWidth="1"/>
    <col min="12564" max="12568" width="0" style="10" hidden="1" customWidth="1"/>
    <col min="12569" max="12569" width="13.85546875" style="10" customWidth="1"/>
    <col min="12570" max="12570" width="14.140625" style="10" customWidth="1"/>
    <col min="12571" max="12571" width="17.85546875" style="10" customWidth="1"/>
    <col min="12572" max="12572" width="15.28515625" style="10" customWidth="1"/>
    <col min="12573" max="12573" width="16.42578125" style="10" customWidth="1"/>
    <col min="12574" max="12578" width="0" style="10" hidden="1" customWidth="1"/>
    <col min="12579" max="12579" width="19" style="10" customWidth="1"/>
    <col min="12580" max="12580" width="11.7109375" style="10" bestFit="1" customWidth="1"/>
    <col min="12581" max="12801" width="9.140625" style="10"/>
    <col min="12802" max="12802" width="6.42578125" style="10" customWidth="1"/>
    <col min="12803" max="12803" width="29.28515625" style="10" customWidth="1"/>
    <col min="12804" max="12804" width="38.7109375" style="10" customWidth="1"/>
    <col min="12805" max="12805" width="17.5703125" style="10" customWidth="1"/>
    <col min="12806" max="12806" width="22.140625" style="10" customWidth="1"/>
    <col min="12807" max="12807" width="15.85546875" style="10" customWidth="1"/>
    <col min="12808" max="12808" width="15.42578125" style="10" customWidth="1"/>
    <col min="12809" max="12809" width="17" style="10" customWidth="1"/>
    <col min="12810" max="12810" width="14.5703125" style="10" customWidth="1"/>
    <col min="12811" max="12811" width="19.85546875" style="10" customWidth="1"/>
    <col min="12812" max="12812" width="20.5703125" style="10" customWidth="1"/>
    <col min="12813" max="12813" width="0" style="10" hidden="1" customWidth="1"/>
    <col min="12814" max="12814" width="19.7109375" style="10" customWidth="1"/>
    <col min="12815" max="12815" width="13.85546875" style="10" customWidth="1"/>
    <col min="12816" max="12816" width="17" style="10" customWidth="1"/>
    <col min="12817" max="12817" width="24.7109375" style="10" customWidth="1"/>
    <col min="12818" max="12818" width="0" style="10" hidden="1" customWidth="1"/>
    <col min="12819" max="12819" width="19.28515625" style="10" customWidth="1"/>
    <col min="12820" max="12824" width="0" style="10" hidden="1" customWidth="1"/>
    <col min="12825" max="12825" width="13.85546875" style="10" customWidth="1"/>
    <col min="12826" max="12826" width="14.140625" style="10" customWidth="1"/>
    <col min="12827" max="12827" width="17.85546875" style="10" customWidth="1"/>
    <col min="12828" max="12828" width="15.28515625" style="10" customWidth="1"/>
    <col min="12829" max="12829" width="16.42578125" style="10" customWidth="1"/>
    <col min="12830" max="12834" width="0" style="10" hidden="1" customWidth="1"/>
    <col min="12835" max="12835" width="19" style="10" customWidth="1"/>
    <col min="12836" max="12836" width="11.7109375" style="10" bestFit="1" customWidth="1"/>
    <col min="12837" max="13057" width="9.140625" style="10"/>
    <col min="13058" max="13058" width="6.42578125" style="10" customWidth="1"/>
    <col min="13059" max="13059" width="29.28515625" style="10" customWidth="1"/>
    <col min="13060" max="13060" width="38.7109375" style="10" customWidth="1"/>
    <col min="13061" max="13061" width="17.5703125" style="10" customWidth="1"/>
    <col min="13062" max="13062" width="22.140625" style="10" customWidth="1"/>
    <col min="13063" max="13063" width="15.85546875" style="10" customWidth="1"/>
    <col min="13064" max="13064" width="15.42578125" style="10" customWidth="1"/>
    <col min="13065" max="13065" width="17" style="10" customWidth="1"/>
    <col min="13066" max="13066" width="14.5703125" style="10" customWidth="1"/>
    <col min="13067" max="13067" width="19.85546875" style="10" customWidth="1"/>
    <col min="13068" max="13068" width="20.5703125" style="10" customWidth="1"/>
    <col min="13069" max="13069" width="0" style="10" hidden="1" customWidth="1"/>
    <col min="13070" max="13070" width="19.7109375" style="10" customWidth="1"/>
    <col min="13071" max="13071" width="13.85546875" style="10" customWidth="1"/>
    <col min="13072" max="13072" width="17" style="10" customWidth="1"/>
    <col min="13073" max="13073" width="24.7109375" style="10" customWidth="1"/>
    <col min="13074" max="13074" width="0" style="10" hidden="1" customWidth="1"/>
    <col min="13075" max="13075" width="19.28515625" style="10" customWidth="1"/>
    <col min="13076" max="13080" width="0" style="10" hidden="1" customWidth="1"/>
    <col min="13081" max="13081" width="13.85546875" style="10" customWidth="1"/>
    <col min="13082" max="13082" width="14.140625" style="10" customWidth="1"/>
    <col min="13083" max="13083" width="17.85546875" style="10" customWidth="1"/>
    <col min="13084" max="13084" width="15.28515625" style="10" customWidth="1"/>
    <col min="13085" max="13085" width="16.42578125" style="10" customWidth="1"/>
    <col min="13086" max="13090" width="0" style="10" hidden="1" customWidth="1"/>
    <col min="13091" max="13091" width="19" style="10" customWidth="1"/>
    <col min="13092" max="13092" width="11.7109375" style="10" bestFit="1" customWidth="1"/>
    <col min="13093" max="13313" width="9.140625" style="10"/>
    <col min="13314" max="13314" width="6.42578125" style="10" customWidth="1"/>
    <col min="13315" max="13315" width="29.28515625" style="10" customWidth="1"/>
    <col min="13316" max="13316" width="38.7109375" style="10" customWidth="1"/>
    <col min="13317" max="13317" width="17.5703125" style="10" customWidth="1"/>
    <col min="13318" max="13318" width="22.140625" style="10" customWidth="1"/>
    <col min="13319" max="13319" width="15.85546875" style="10" customWidth="1"/>
    <col min="13320" max="13320" width="15.42578125" style="10" customWidth="1"/>
    <col min="13321" max="13321" width="17" style="10" customWidth="1"/>
    <col min="13322" max="13322" width="14.5703125" style="10" customWidth="1"/>
    <col min="13323" max="13323" width="19.85546875" style="10" customWidth="1"/>
    <col min="13324" max="13324" width="20.5703125" style="10" customWidth="1"/>
    <col min="13325" max="13325" width="0" style="10" hidden="1" customWidth="1"/>
    <col min="13326" max="13326" width="19.7109375" style="10" customWidth="1"/>
    <col min="13327" max="13327" width="13.85546875" style="10" customWidth="1"/>
    <col min="13328" max="13328" width="17" style="10" customWidth="1"/>
    <col min="13329" max="13329" width="24.7109375" style="10" customWidth="1"/>
    <col min="13330" max="13330" width="0" style="10" hidden="1" customWidth="1"/>
    <col min="13331" max="13331" width="19.28515625" style="10" customWidth="1"/>
    <col min="13332" max="13336" width="0" style="10" hidden="1" customWidth="1"/>
    <col min="13337" max="13337" width="13.85546875" style="10" customWidth="1"/>
    <col min="13338" max="13338" width="14.140625" style="10" customWidth="1"/>
    <col min="13339" max="13339" width="17.85546875" style="10" customWidth="1"/>
    <col min="13340" max="13340" width="15.28515625" style="10" customWidth="1"/>
    <col min="13341" max="13341" width="16.42578125" style="10" customWidth="1"/>
    <col min="13342" max="13346" width="0" style="10" hidden="1" customWidth="1"/>
    <col min="13347" max="13347" width="19" style="10" customWidth="1"/>
    <col min="13348" max="13348" width="11.7109375" style="10" bestFit="1" customWidth="1"/>
    <col min="13349" max="13569" width="9.140625" style="10"/>
    <col min="13570" max="13570" width="6.42578125" style="10" customWidth="1"/>
    <col min="13571" max="13571" width="29.28515625" style="10" customWidth="1"/>
    <col min="13572" max="13572" width="38.7109375" style="10" customWidth="1"/>
    <col min="13573" max="13573" width="17.5703125" style="10" customWidth="1"/>
    <col min="13574" max="13574" width="22.140625" style="10" customWidth="1"/>
    <col min="13575" max="13575" width="15.85546875" style="10" customWidth="1"/>
    <col min="13576" max="13576" width="15.42578125" style="10" customWidth="1"/>
    <col min="13577" max="13577" width="17" style="10" customWidth="1"/>
    <col min="13578" max="13578" width="14.5703125" style="10" customWidth="1"/>
    <col min="13579" max="13579" width="19.85546875" style="10" customWidth="1"/>
    <col min="13580" max="13580" width="20.5703125" style="10" customWidth="1"/>
    <col min="13581" max="13581" width="0" style="10" hidden="1" customWidth="1"/>
    <col min="13582" max="13582" width="19.7109375" style="10" customWidth="1"/>
    <col min="13583" max="13583" width="13.85546875" style="10" customWidth="1"/>
    <col min="13584" max="13584" width="17" style="10" customWidth="1"/>
    <col min="13585" max="13585" width="24.7109375" style="10" customWidth="1"/>
    <col min="13586" max="13586" width="0" style="10" hidden="1" customWidth="1"/>
    <col min="13587" max="13587" width="19.28515625" style="10" customWidth="1"/>
    <col min="13588" max="13592" width="0" style="10" hidden="1" customWidth="1"/>
    <col min="13593" max="13593" width="13.85546875" style="10" customWidth="1"/>
    <col min="13594" max="13594" width="14.140625" style="10" customWidth="1"/>
    <col min="13595" max="13595" width="17.85546875" style="10" customWidth="1"/>
    <col min="13596" max="13596" width="15.28515625" style="10" customWidth="1"/>
    <col min="13597" max="13597" width="16.42578125" style="10" customWidth="1"/>
    <col min="13598" max="13602" width="0" style="10" hidden="1" customWidth="1"/>
    <col min="13603" max="13603" width="19" style="10" customWidth="1"/>
    <col min="13604" max="13604" width="11.7109375" style="10" bestFit="1" customWidth="1"/>
    <col min="13605" max="13825" width="9.140625" style="10"/>
    <col min="13826" max="13826" width="6.42578125" style="10" customWidth="1"/>
    <col min="13827" max="13827" width="29.28515625" style="10" customWidth="1"/>
    <col min="13828" max="13828" width="38.7109375" style="10" customWidth="1"/>
    <col min="13829" max="13829" width="17.5703125" style="10" customWidth="1"/>
    <col min="13830" max="13830" width="22.140625" style="10" customWidth="1"/>
    <col min="13831" max="13831" width="15.85546875" style="10" customWidth="1"/>
    <col min="13832" max="13832" width="15.42578125" style="10" customWidth="1"/>
    <col min="13833" max="13833" width="17" style="10" customWidth="1"/>
    <col min="13834" max="13834" width="14.5703125" style="10" customWidth="1"/>
    <col min="13835" max="13835" width="19.85546875" style="10" customWidth="1"/>
    <col min="13836" max="13836" width="20.5703125" style="10" customWidth="1"/>
    <col min="13837" max="13837" width="0" style="10" hidden="1" customWidth="1"/>
    <col min="13838" max="13838" width="19.7109375" style="10" customWidth="1"/>
    <col min="13839" max="13839" width="13.85546875" style="10" customWidth="1"/>
    <col min="13840" max="13840" width="17" style="10" customWidth="1"/>
    <col min="13841" max="13841" width="24.7109375" style="10" customWidth="1"/>
    <col min="13842" max="13842" width="0" style="10" hidden="1" customWidth="1"/>
    <col min="13843" max="13843" width="19.28515625" style="10" customWidth="1"/>
    <col min="13844" max="13848" width="0" style="10" hidden="1" customWidth="1"/>
    <col min="13849" max="13849" width="13.85546875" style="10" customWidth="1"/>
    <col min="13850" max="13850" width="14.140625" style="10" customWidth="1"/>
    <col min="13851" max="13851" width="17.85546875" style="10" customWidth="1"/>
    <col min="13852" max="13852" width="15.28515625" style="10" customWidth="1"/>
    <col min="13853" max="13853" width="16.42578125" style="10" customWidth="1"/>
    <col min="13854" max="13858" width="0" style="10" hidden="1" customWidth="1"/>
    <col min="13859" max="13859" width="19" style="10" customWidth="1"/>
    <col min="13860" max="13860" width="11.7109375" style="10" bestFit="1" customWidth="1"/>
    <col min="13861" max="14081" width="9.140625" style="10"/>
    <col min="14082" max="14082" width="6.42578125" style="10" customWidth="1"/>
    <col min="14083" max="14083" width="29.28515625" style="10" customWidth="1"/>
    <col min="14084" max="14084" width="38.7109375" style="10" customWidth="1"/>
    <col min="14085" max="14085" width="17.5703125" style="10" customWidth="1"/>
    <col min="14086" max="14086" width="22.140625" style="10" customWidth="1"/>
    <col min="14087" max="14087" width="15.85546875" style="10" customWidth="1"/>
    <col min="14088" max="14088" width="15.42578125" style="10" customWidth="1"/>
    <col min="14089" max="14089" width="17" style="10" customWidth="1"/>
    <col min="14090" max="14090" width="14.5703125" style="10" customWidth="1"/>
    <col min="14091" max="14091" width="19.85546875" style="10" customWidth="1"/>
    <col min="14092" max="14092" width="20.5703125" style="10" customWidth="1"/>
    <col min="14093" max="14093" width="0" style="10" hidden="1" customWidth="1"/>
    <col min="14094" max="14094" width="19.7109375" style="10" customWidth="1"/>
    <col min="14095" max="14095" width="13.85546875" style="10" customWidth="1"/>
    <col min="14096" max="14096" width="17" style="10" customWidth="1"/>
    <col min="14097" max="14097" width="24.7109375" style="10" customWidth="1"/>
    <col min="14098" max="14098" width="0" style="10" hidden="1" customWidth="1"/>
    <col min="14099" max="14099" width="19.28515625" style="10" customWidth="1"/>
    <col min="14100" max="14104" width="0" style="10" hidden="1" customWidth="1"/>
    <col min="14105" max="14105" width="13.85546875" style="10" customWidth="1"/>
    <col min="14106" max="14106" width="14.140625" style="10" customWidth="1"/>
    <col min="14107" max="14107" width="17.85546875" style="10" customWidth="1"/>
    <col min="14108" max="14108" width="15.28515625" style="10" customWidth="1"/>
    <col min="14109" max="14109" width="16.42578125" style="10" customWidth="1"/>
    <col min="14110" max="14114" width="0" style="10" hidden="1" customWidth="1"/>
    <col min="14115" max="14115" width="19" style="10" customWidth="1"/>
    <col min="14116" max="14116" width="11.7109375" style="10" bestFit="1" customWidth="1"/>
    <col min="14117" max="14337" width="9.140625" style="10"/>
    <col min="14338" max="14338" width="6.42578125" style="10" customWidth="1"/>
    <col min="14339" max="14339" width="29.28515625" style="10" customWidth="1"/>
    <col min="14340" max="14340" width="38.7109375" style="10" customWidth="1"/>
    <col min="14341" max="14341" width="17.5703125" style="10" customWidth="1"/>
    <col min="14342" max="14342" width="22.140625" style="10" customWidth="1"/>
    <col min="14343" max="14343" width="15.85546875" style="10" customWidth="1"/>
    <col min="14344" max="14344" width="15.42578125" style="10" customWidth="1"/>
    <col min="14345" max="14345" width="17" style="10" customWidth="1"/>
    <col min="14346" max="14346" width="14.5703125" style="10" customWidth="1"/>
    <col min="14347" max="14347" width="19.85546875" style="10" customWidth="1"/>
    <col min="14348" max="14348" width="20.5703125" style="10" customWidth="1"/>
    <col min="14349" max="14349" width="0" style="10" hidden="1" customWidth="1"/>
    <col min="14350" max="14350" width="19.7109375" style="10" customWidth="1"/>
    <col min="14351" max="14351" width="13.85546875" style="10" customWidth="1"/>
    <col min="14352" max="14352" width="17" style="10" customWidth="1"/>
    <col min="14353" max="14353" width="24.7109375" style="10" customWidth="1"/>
    <col min="14354" max="14354" width="0" style="10" hidden="1" customWidth="1"/>
    <col min="14355" max="14355" width="19.28515625" style="10" customWidth="1"/>
    <col min="14356" max="14360" width="0" style="10" hidden="1" customWidth="1"/>
    <col min="14361" max="14361" width="13.85546875" style="10" customWidth="1"/>
    <col min="14362" max="14362" width="14.140625" style="10" customWidth="1"/>
    <col min="14363" max="14363" width="17.85546875" style="10" customWidth="1"/>
    <col min="14364" max="14364" width="15.28515625" style="10" customWidth="1"/>
    <col min="14365" max="14365" width="16.42578125" style="10" customWidth="1"/>
    <col min="14366" max="14370" width="0" style="10" hidden="1" customWidth="1"/>
    <col min="14371" max="14371" width="19" style="10" customWidth="1"/>
    <col min="14372" max="14372" width="11.7109375" style="10" bestFit="1" customWidth="1"/>
    <col min="14373" max="14593" width="9.140625" style="10"/>
    <col min="14594" max="14594" width="6.42578125" style="10" customWidth="1"/>
    <col min="14595" max="14595" width="29.28515625" style="10" customWidth="1"/>
    <col min="14596" max="14596" width="38.7109375" style="10" customWidth="1"/>
    <col min="14597" max="14597" width="17.5703125" style="10" customWidth="1"/>
    <col min="14598" max="14598" width="22.140625" style="10" customWidth="1"/>
    <col min="14599" max="14599" width="15.85546875" style="10" customWidth="1"/>
    <col min="14600" max="14600" width="15.42578125" style="10" customWidth="1"/>
    <col min="14601" max="14601" width="17" style="10" customWidth="1"/>
    <col min="14602" max="14602" width="14.5703125" style="10" customWidth="1"/>
    <col min="14603" max="14603" width="19.85546875" style="10" customWidth="1"/>
    <col min="14604" max="14604" width="20.5703125" style="10" customWidth="1"/>
    <col min="14605" max="14605" width="0" style="10" hidden="1" customWidth="1"/>
    <col min="14606" max="14606" width="19.7109375" style="10" customWidth="1"/>
    <col min="14607" max="14607" width="13.85546875" style="10" customWidth="1"/>
    <col min="14608" max="14608" width="17" style="10" customWidth="1"/>
    <col min="14609" max="14609" width="24.7109375" style="10" customWidth="1"/>
    <col min="14610" max="14610" width="0" style="10" hidden="1" customWidth="1"/>
    <col min="14611" max="14611" width="19.28515625" style="10" customWidth="1"/>
    <col min="14612" max="14616" width="0" style="10" hidden="1" customWidth="1"/>
    <col min="14617" max="14617" width="13.85546875" style="10" customWidth="1"/>
    <col min="14618" max="14618" width="14.140625" style="10" customWidth="1"/>
    <col min="14619" max="14619" width="17.85546875" style="10" customWidth="1"/>
    <col min="14620" max="14620" width="15.28515625" style="10" customWidth="1"/>
    <col min="14621" max="14621" width="16.42578125" style="10" customWidth="1"/>
    <col min="14622" max="14626" width="0" style="10" hidden="1" customWidth="1"/>
    <col min="14627" max="14627" width="19" style="10" customWidth="1"/>
    <col min="14628" max="14628" width="11.7109375" style="10" bestFit="1" customWidth="1"/>
    <col min="14629" max="14849" width="9.140625" style="10"/>
    <col min="14850" max="14850" width="6.42578125" style="10" customWidth="1"/>
    <col min="14851" max="14851" width="29.28515625" style="10" customWidth="1"/>
    <col min="14852" max="14852" width="38.7109375" style="10" customWidth="1"/>
    <col min="14853" max="14853" width="17.5703125" style="10" customWidth="1"/>
    <col min="14854" max="14854" width="22.140625" style="10" customWidth="1"/>
    <col min="14855" max="14855" width="15.85546875" style="10" customWidth="1"/>
    <col min="14856" max="14856" width="15.42578125" style="10" customWidth="1"/>
    <col min="14857" max="14857" width="17" style="10" customWidth="1"/>
    <col min="14858" max="14858" width="14.5703125" style="10" customWidth="1"/>
    <col min="14859" max="14859" width="19.85546875" style="10" customWidth="1"/>
    <col min="14860" max="14860" width="20.5703125" style="10" customWidth="1"/>
    <col min="14861" max="14861" width="0" style="10" hidden="1" customWidth="1"/>
    <col min="14862" max="14862" width="19.7109375" style="10" customWidth="1"/>
    <col min="14863" max="14863" width="13.85546875" style="10" customWidth="1"/>
    <col min="14864" max="14864" width="17" style="10" customWidth="1"/>
    <col min="14865" max="14865" width="24.7109375" style="10" customWidth="1"/>
    <col min="14866" max="14866" width="0" style="10" hidden="1" customWidth="1"/>
    <col min="14867" max="14867" width="19.28515625" style="10" customWidth="1"/>
    <col min="14868" max="14872" width="0" style="10" hidden="1" customWidth="1"/>
    <col min="14873" max="14873" width="13.85546875" style="10" customWidth="1"/>
    <col min="14874" max="14874" width="14.140625" style="10" customWidth="1"/>
    <col min="14875" max="14875" width="17.85546875" style="10" customWidth="1"/>
    <col min="14876" max="14876" width="15.28515625" style="10" customWidth="1"/>
    <col min="14877" max="14877" width="16.42578125" style="10" customWidth="1"/>
    <col min="14878" max="14882" width="0" style="10" hidden="1" customWidth="1"/>
    <col min="14883" max="14883" width="19" style="10" customWidth="1"/>
    <col min="14884" max="14884" width="11.7109375" style="10" bestFit="1" customWidth="1"/>
    <col min="14885" max="15105" width="9.140625" style="10"/>
    <col min="15106" max="15106" width="6.42578125" style="10" customWidth="1"/>
    <col min="15107" max="15107" width="29.28515625" style="10" customWidth="1"/>
    <col min="15108" max="15108" width="38.7109375" style="10" customWidth="1"/>
    <col min="15109" max="15109" width="17.5703125" style="10" customWidth="1"/>
    <col min="15110" max="15110" width="22.140625" style="10" customWidth="1"/>
    <col min="15111" max="15111" width="15.85546875" style="10" customWidth="1"/>
    <col min="15112" max="15112" width="15.42578125" style="10" customWidth="1"/>
    <col min="15113" max="15113" width="17" style="10" customWidth="1"/>
    <col min="15114" max="15114" width="14.5703125" style="10" customWidth="1"/>
    <col min="15115" max="15115" width="19.85546875" style="10" customWidth="1"/>
    <col min="15116" max="15116" width="20.5703125" style="10" customWidth="1"/>
    <col min="15117" max="15117" width="0" style="10" hidden="1" customWidth="1"/>
    <col min="15118" max="15118" width="19.7109375" style="10" customWidth="1"/>
    <col min="15119" max="15119" width="13.85546875" style="10" customWidth="1"/>
    <col min="15120" max="15120" width="17" style="10" customWidth="1"/>
    <col min="15121" max="15121" width="24.7109375" style="10" customWidth="1"/>
    <col min="15122" max="15122" width="0" style="10" hidden="1" customWidth="1"/>
    <col min="15123" max="15123" width="19.28515625" style="10" customWidth="1"/>
    <col min="15124" max="15128" width="0" style="10" hidden="1" customWidth="1"/>
    <col min="15129" max="15129" width="13.85546875" style="10" customWidth="1"/>
    <col min="15130" max="15130" width="14.140625" style="10" customWidth="1"/>
    <col min="15131" max="15131" width="17.85546875" style="10" customWidth="1"/>
    <col min="15132" max="15132" width="15.28515625" style="10" customWidth="1"/>
    <col min="15133" max="15133" width="16.42578125" style="10" customWidth="1"/>
    <col min="15134" max="15138" width="0" style="10" hidden="1" customWidth="1"/>
    <col min="15139" max="15139" width="19" style="10" customWidth="1"/>
    <col min="15140" max="15140" width="11.7109375" style="10" bestFit="1" customWidth="1"/>
    <col min="15141" max="15361" width="9.140625" style="10"/>
    <col min="15362" max="15362" width="6.42578125" style="10" customWidth="1"/>
    <col min="15363" max="15363" width="29.28515625" style="10" customWidth="1"/>
    <col min="15364" max="15364" width="38.7109375" style="10" customWidth="1"/>
    <col min="15365" max="15365" width="17.5703125" style="10" customWidth="1"/>
    <col min="15366" max="15366" width="22.140625" style="10" customWidth="1"/>
    <col min="15367" max="15367" width="15.85546875" style="10" customWidth="1"/>
    <col min="15368" max="15368" width="15.42578125" style="10" customWidth="1"/>
    <col min="15369" max="15369" width="17" style="10" customWidth="1"/>
    <col min="15370" max="15370" width="14.5703125" style="10" customWidth="1"/>
    <col min="15371" max="15371" width="19.85546875" style="10" customWidth="1"/>
    <col min="15372" max="15372" width="20.5703125" style="10" customWidth="1"/>
    <col min="15373" max="15373" width="0" style="10" hidden="1" customWidth="1"/>
    <col min="15374" max="15374" width="19.7109375" style="10" customWidth="1"/>
    <col min="15375" max="15375" width="13.85546875" style="10" customWidth="1"/>
    <col min="15376" max="15376" width="17" style="10" customWidth="1"/>
    <col min="15377" max="15377" width="24.7109375" style="10" customWidth="1"/>
    <col min="15378" max="15378" width="0" style="10" hidden="1" customWidth="1"/>
    <col min="15379" max="15379" width="19.28515625" style="10" customWidth="1"/>
    <col min="15380" max="15384" width="0" style="10" hidden="1" customWidth="1"/>
    <col min="15385" max="15385" width="13.85546875" style="10" customWidth="1"/>
    <col min="15386" max="15386" width="14.140625" style="10" customWidth="1"/>
    <col min="15387" max="15387" width="17.85546875" style="10" customWidth="1"/>
    <col min="15388" max="15388" width="15.28515625" style="10" customWidth="1"/>
    <col min="15389" max="15389" width="16.42578125" style="10" customWidth="1"/>
    <col min="15390" max="15394" width="0" style="10" hidden="1" customWidth="1"/>
    <col min="15395" max="15395" width="19" style="10" customWidth="1"/>
    <col min="15396" max="15396" width="11.7109375" style="10" bestFit="1" customWidth="1"/>
    <col min="15397" max="15617" width="9.140625" style="10"/>
    <col min="15618" max="15618" width="6.42578125" style="10" customWidth="1"/>
    <col min="15619" max="15619" width="29.28515625" style="10" customWidth="1"/>
    <col min="15620" max="15620" width="38.7109375" style="10" customWidth="1"/>
    <col min="15621" max="15621" width="17.5703125" style="10" customWidth="1"/>
    <col min="15622" max="15622" width="22.140625" style="10" customWidth="1"/>
    <col min="15623" max="15623" width="15.85546875" style="10" customWidth="1"/>
    <col min="15624" max="15624" width="15.42578125" style="10" customWidth="1"/>
    <col min="15625" max="15625" width="17" style="10" customWidth="1"/>
    <col min="15626" max="15626" width="14.5703125" style="10" customWidth="1"/>
    <col min="15627" max="15627" width="19.85546875" style="10" customWidth="1"/>
    <col min="15628" max="15628" width="20.5703125" style="10" customWidth="1"/>
    <col min="15629" max="15629" width="0" style="10" hidden="1" customWidth="1"/>
    <col min="15630" max="15630" width="19.7109375" style="10" customWidth="1"/>
    <col min="15631" max="15631" width="13.85546875" style="10" customWidth="1"/>
    <col min="15632" max="15632" width="17" style="10" customWidth="1"/>
    <col min="15633" max="15633" width="24.7109375" style="10" customWidth="1"/>
    <col min="15634" max="15634" width="0" style="10" hidden="1" customWidth="1"/>
    <col min="15635" max="15635" width="19.28515625" style="10" customWidth="1"/>
    <col min="15636" max="15640" width="0" style="10" hidden="1" customWidth="1"/>
    <col min="15641" max="15641" width="13.85546875" style="10" customWidth="1"/>
    <col min="15642" max="15642" width="14.140625" style="10" customWidth="1"/>
    <col min="15643" max="15643" width="17.85546875" style="10" customWidth="1"/>
    <col min="15644" max="15644" width="15.28515625" style="10" customWidth="1"/>
    <col min="15645" max="15645" width="16.42578125" style="10" customWidth="1"/>
    <col min="15646" max="15650" width="0" style="10" hidden="1" customWidth="1"/>
    <col min="15651" max="15651" width="19" style="10" customWidth="1"/>
    <col min="15652" max="15652" width="11.7109375" style="10" bestFit="1" customWidth="1"/>
    <col min="15653" max="15873" width="9.140625" style="10"/>
    <col min="15874" max="15874" width="6.42578125" style="10" customWidth="1"/>
    <col min="15875" max="15875" width="29.28515625" style="10" customWidth="1"/>
    <col min="15876" max="15876" width="38.7109375" style="10" customWidth="1"/>
    <col min="15877" max="15877" width="17.5703125" style="10" customWidth="1"/>
    <col min="15878" max="15878" width="22.140625" style="10" customWidth="1"/>
    <col min="15879" max="15879" width="15.85546875" style="10" customWidth="1"/>
    <col min="15880" max="15880" width="15.42578125" style="10" customWidth="1"/>
    <col min="15881" max="15881" width="17" style="10" customWidth="1"/>
    <col min="15882" max="15882" width="14.5703125" style="10" customWidth="1"/>
    <col min="15883" max="15883" width="19.85546875" style="10" customWidth="1"/>
    <col min="15884" max="15884" width="20.5703125" style="10" customWidth="1"/>
    <col min="15885" max="15885" width="0" style="10" hidden="1" customWidth="1"/>
    <col min="15886" max="15886" width="19.7109375" style="10" customWidth="1"/>
    <col min="15887" max="15887" width="13.85546875" style="10" customWidth="1"/>
    <col min="15888" max="15888" width="17" style="10" customWidth="1"/>
    <col min="15889" max="15889" width="24.7109375" style="10" customWidth="1"/>
    <col min="15890" max="15890" width="0" style="10" hidden="1" customWidth="1"/>
    <col min="15891" max="15891" width="19.28515625" style="10" customWidth="1"/>
    <col min="15892" max="15896" width="0" style="10" hidden="1" customWidth="1"/>
    <col min="15897" max="15897" width="13.85546875" style="10" customWidth="1"/>
    <col min="15898" max="15898" width="14.140625" style="10" customWidth="1"/>
    <col min="15899" max="15899" width="17.85546875" style="10" customWidth="1"/>
    <col min="15900" max="15900" width="15.28515625" style="10" customWidth="1"/>
    <col min="15901" max="15901" width="16.42578125" style="10" customWidth="1"/>
    <col min="15902" max="15906" width="0" style="10" hidden="1" customWidth="1"/>
    <col min="15907" max="15907" width="19" style="10" customWidth="1"/>
    <col min="15908" max="15908" width="11.7109375" style="10" bestFit="1" customWidth="1"/>
    <col min="15909" max="16129" width="9.140625" style="10"/>
    <col min="16130" max="16130" width="6.42578125" style="10" customWidth="1"/>
    <col min="16131" max="16131" width="29.28515625" style="10" customWidth="1"/>
    <col min="16132" max="16132" width="38.7109375" style="10" customWidth="1"/>
    <col min="16133" max="16133" width="17.5703125" style="10" customWidth="1"/>
    <col min="16134" max="16134" width="22.140625" style="10" customWidth="1"/>
    <col min="16135" max="16135" width="15.85546875" style="10" customWidth="1"/>
    <col min="16136" max="16136" width="15.42578125" style="10" customWidth="1"/>
    <col min="16137" max="16137" width="17" style="10" customWidth="1"/>
    <col min="16138" max="16138" width="14.5703125" style="10" customWidth="1"/>
    <col min="16139" max="16139" width="19.85546875" style="10" customWidth="1"/>
    <col min="16140" max="16140" width="20.5703125" style="10" customWidth="1"/>
    <col min="16141" max="16141" width="0" style="10" hidden="1" customWidth="1"/>
    <col min="16142" max="16142" width="19.7109375" style="10" customWidth="1"/>
    <col min="16143" max="16143" width="13.85546875" style="10" customWidth="1"/>
    <col min="16144" max="16144" width="17" style="10" customWidth="1"/>
    <col min="16145" max="16145" width="24.7109375" style="10" customWidth="1"/>
    <col min="16146" max="16146" width="0" style="10" hidden="1" customWidth="1"/>
    <col min="16147" max="16147" width="19.28515625" style="10" customWidth="1"/>
    <col min="16148" max="16152" width="0" style="10" hidden="1" customWidth="1"/>
    <col min="16153" max="16153" width="13.85546875" style="10" customWidth="1"/>
    <col min="16154" max="16154" width="14.140625" style="10" customWidth="1"/>
    <col min="16155" max="16155" width="17.85546875" style="10" customWidth="1"/>
    <col min="16156" max="16156" width="15.28515625" style="10" customWidth="1"/>
    <col min="16157" max="16157" width="16.42578125" style="10" customWidth="1"/>
    <col min="16158" max="16162" width="0" style="10" hidden="1" customWidth="1"/>
    <col min="16163" max="16163" width="19" style="10" customWidth="1"/>
    <col min="16164" max="16164" width="11.7109375" style="10" bestFit="1" customWidth="1"/>
    <col min="16165" max="16384" width="9.140625" style="10"/>
  </cols>
  <sheetData>
    <row r="1" spans="1:34" ht="64.5" customHeight="1">
      <c r="A1" s="56" t="s">
        <v>151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34" ht="33" customHeight="1" thickBot="1"/>
    <row r="3" spans="1:34" ht="48.75" customHeight="1">
      <c r="A3" s="67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3"/>
      <c r="H3" s="63"/>
      <c r="I3" s="63" t="s">
        <v>7</v>
      </c>
      <c r="J3" s="63" t="s">
        <v>8</v>
      </c>
      <c r="K3" s="63"/>
      <c r="L3" s="63"/>
      <c r="M3" s="63"/>
      <c r="N3" s="63" t="s">
        <v>9</v>
      </c>
      <c r="O3" s="63"/>
      <c r="P3" s="63"/>
      <c r="Q3" s="63"/>
      <c r="R3" s="63"/>
      <c r="S3" s="35" t="s">
        <v>10</v>
      </c>
      <c r="T3" s="35"/>
      <c r="U3" s="35"/>
      <c r="V3" s="35"/>
      <c r="W3" s="35"/>
      <c r="X3" s="63" t="s">
        <v>11</v>
      </c>
      <c r="Y3" s="63"/>
      <c r="Z3" s="63" t="s">
        <v>12</v>
      </c>
      <c r="AA3" s="63" t="s">
        <v>146</v>
      </c>
      <c r="AB3" s="63" t="s">
        <v>13</v>
      </c>
      <c r="AC3" s="65" t="s">
        <v>14</v>
      </c>
      <c r="AD3" s="10" t="s">
        <v>15</v>
      </c>
      <c r="AE3" s="10" t="s">
        <v>16</v>
      </c>
      <c r="AF3" s="10" t="s">
        <v>17</v>
      </c>
      <c r="AH3" s="10" t="s">
        <v>18</v>
      </c>
    </row>
    <row r="4" spans="1:34" ht="111.75" customHeight="1" thickBot="1">
      <c r="A4" s="68"/>
      <c r="B4" s="64"/>
      <c r="C4" s="64"/>
      <c r="D4" s="64"/>
      <c r="E4" s="64"/>
      <c r="F4" s="36" t="s">
        <v>19</v>
      </c>
      <c r="G4" s="36" t="s">
        <v>20</v>
      </c>
      <c r="H4" s="36" t="s">
        <v>21</v>
      </c>
      <c r="I4" s="64"/>
      <c r="J4" s="36" t="s">
        <v>22</v>
      </c>
      <c r="K4" s="36" t="s">
        <v>23</v>
      </c>
      <c r="L4" s="36" t="s">
        <v>24</v>
      </c>
      <c r="M4" s="36" t="s">
        <v>25</v>
      </c>
      <c r="N4" s="36" t="s">
        <v>26</v>
      </c>
      <c r="O4" s="36" t="s">
        <v>27</v>
      </c>
      <c r="P4" s="36" t="s">
        <v>23</v>
      </c>
      <c r="Q4" s="36" t="s">
        <v>24</v>
      </c>
      <c r="R4" s="36" t="s">
        <v>28</v>
      </c>
      <c r="S4" s="36" t="s">
        <v>29</v>
      </c>
      <c r="T4" s="36" t="s">
        <v>27</v>
      </c>
      <c r="U4" s="36" t="s">
        <v>23</v>
      </c>
      <c r="V4" s="36" t="s">
        <v>24</v>
      </c>
      <c r="W4" s="36" t="s">
        <v>28</v>
      </c>
      <c r="X4" s="36" t="s">
        <v>30</v>
      </c>
      <c r="Y4" s="36" t="s">
        <v>31</v>
      </c>
      <c r="Z4" s="64"/>
      <c r="AA4" s="64"/>
      <c r="AB4" s="64"/>
      <c r="AC4" s="66"/>
    </row>
    <row r="5" spans="1:34" hidden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</row>
    <row r="6" spans="1:34" ht="37.5">
      <c r="A6" s="3">
        <v>1</v>
      </c>
      <c r="B6" s="11" t="s">
        <v>38</v>
      </c>
      <c r="C6" s="11" t="s">
        <v>39</v>
      </c>
      <c r="D6" s="4" t="s">
        <v>40</v>
      </c>
      <c r="E6" s="4" t="s">
        <v>41</v>
      </c>
      <c r="F6" s="4" t="s">
        <v>42</v>
      </c>
      <c r="G6" s="4">
        <v>4</v>
      </c>
      <c r="H6" s="4">
        <v>500</v>
      </c>
      <c r="I6" s="4">
        <f>+J6+K6+(L6+M6)*8.3</f>
        <v>2800</v>
      </c>
      <c r="J6" s="4">
        <v>800</v>
      </c>
      <c r="K6" s="4">
        <v>2000</v>
      </c>
      <c r="L6" s="4"/>
      <c r="M6" s="4"/>
      <c r="N6" s="4">
        <f>+O6+P6+(Q6+R6)*8.3</f>
        <v>2800</v>
      </c>
      <c r="O6" s="4">
        <v>800</v>
      </c>
      <c r="P6" s="4">
        <v>2000</v>
      </c>
      <c r="Q6" s="4"/>
      <c r="R6" s="4"/>
      <c r="S6" s="4"/>
      <c r="T6" s="4"/>
      <c r="U6" s="4"/>
      <c r="V6" s="4"/>
      <c r="W6" s="4"/>
      <c r="X6" s="4"/>
      <c r="Y6" s="4"/>
      <c r="Z6" s="4" t="s">
        <v>37</v>
      </c>
      <c r="AA6" s="4">
        <v>2</v>
      </c>
      <c r="AB6" s="4">
        <v>10</v>
      </c>
      <c r="AC6" s="5">
        <v>43678</v>
      </c>
      <c r="AD6" s="10">
        <v>2019</v>
      </c>
    </row>
    <row r="7" spans="1:34" ht="37.5">
      <c r="A7" s="3">
        <v>2</v>
      </c>
      <c r="B7" s="11" t="s">
        <v>58</v>
      </c>
      <c r="C7" s="11" t="s">
        <v>59</v>
      </c>
      <c r="D7" s="4" t="s">
        <v>40</v>
      </c>
      <c r="E7" s="4" t="s">
        <v>41</v>
      </c>
      <c r="F7" s="4" t="s">
        <v>60</v>
      </c>
      <c r="G7" s="4">
        <v>900</v>
      </c>
      <c r="H7" s="4"/>
      <c r="I7" s="4">
        <v>4800</v>
      </c>
      <c r="J7" s="4">
        <v>3200</v>
      </c>
      <c r="K7" s="4">
        <v>1600</v>
      </c>
      <c r="L7" s="4"/>
      <c r="M7" s="4"/>
      <c r="N7" s="4">
        <v>4800</v>
      </c>
      <c r="O7" s="4">
        <v>3200</v>
      </c>
      <c r="P7" s="4">
        <v>1600</v>
      </c>
      <c r="Q7" s="4"/>
      <c r="R7" s="4"/>
      <c r="S7" s="4">
        <v>0</v>
      </c>
      <c r="T7" s="4"/>
      <c r="U7" s="4"/>
      <c r="V7" s="4"/>
      <c r="W7" s="4"/>
      <c r="X7" s="4"/>
      <c r="Y7" s="4"/>
      <c r="Z7" s="4" t="s">
        <v>61</v>
      </c>
      <c r="AA7" s="4">
        <v>2</v>
      </c>
      <c r="AB7" s="4">
        <v>15</v>
      </c>
      <c r="AC7" s="5">
        <v>43525</v>
      </c>
      <c r="AD7" s="10">
        <v>2019</v>
      </c>
      <c r="AF7" s="10">
        <v>0.33333333333333331</v>
      </c>
      <c r="AH7" s="10">
        <v>2019</v>
      </c>
    </row>
    <row r="8" spans="1:34" ht="56.25">
      <c r="A8" s="3">
        <v>3</v>
      </c>
      <c r="B8" s="11" t="s">
        <v>62</v>
      </c>
      <c r="C8" s="11" t="s">
        <v>63</v>
      </c>
      <c r="D8" s="4" t="s">
        <v>40</v>
      </c>
      <c r="E8" s="4" t="s">
        <v>64</v>
      </c>
      <c r="F8" s="4" t="s">
        <v>60</v>
      </c>
      <c r="G8" s="4">
        <v>1100</v>
      </c>
      <c r="H8" s="4"/>
      <c r="I8" s="4">
        <v>4400</v>
      </c>
      <c r="J8" s="4">
        <v>4400</v>
      </c>
      <c r="K8" s="4"/>
      <c r="L8" s="4"/>
      <c r="M8" s="4"/>
      <c r="N8" s="4">
        <v>4400</v>
      </c>
      <c r="O8" s="4">
        <v>4400</v>
      </c>
      <c r="P8" s="4"/>
      <c r="Q8" s="4"/>
      <c r="R8" s="4"/>
      <c r="S8" s="4">
        <v>0</v>
      </c>
      <c r="T8" s="4"/>
      <c r="U8" s="4"/>
      <c r="V8" s="4"/>
      <c r="W8" s="4"/>
      <c r="X8" s="4"/>
      <c r="Y8" s="4"/>
      <c r="Z8" s="4" t="s">
        <v>48</v>
      </c>
      <c r="AA8" s="4">
        <v>2</v>
      </c>
      <c r="AB8" s="4">
        <v>20</v>
      </c>
      <c r="AC8" s="5">
        <v>44013</v>
      </c>
      <c r="AD8" s="10">
        <v>2019</v>
      </c>
      <c r="AF8" s="10">
        <v>0</v>
      </c>
      <c r="AH8" s="10">
        <v>2019</v>
      </c>
    </row>
    <row r="9" spans="1:34" ht="37.5">
      <c r="A9" s="3">
        <v>4</v>
      </c>
      <c r="B9" s="11" t="s">
        <v>72</v>
      </c>
      <c r="C9" s="11" t="s">
        <v>73</v>
      </c>
      <c r="D9" s="4" t="s">
        <v>40</v>
      </c>
      <c r="E9" s="4" t="s">
        <v>74</v>
      </c>
      <c r="F9" s="4" t="s">
        <v>75</v>
      </c>
      <c r="G9" s="4">
        <v>100</v>
      </c>
      <c r="H9" s="4">
        <v>600</v>
      </c>
      <c r="I9" s="4">
        <v>3800</v>
      </c>
      <c r="J9" s="4">
        <v>950</v>
      </c>
      <c r="K9" s="4">
        <v>2850</v>
      </c>
      <c r="L9" s="4"/>
      <c r="M9" s="4"/>
      <c r="N9" s="4">
        <v>3800</v>
      </c>
      <c r="O9" s="4">
        <v>950</v>
      </c>
      <c r="P9" s="4">
        <v>2850</v>
      </c>
      <c r="Q9" s="4"/>
      <c r="R9" s="4"/>
      <c r="S9" s="4">
        <v>0</v>
      </c>
      <c r="T9" s="4"/>
      <c r="U9" s="4"/>
      <c r="V9" s="4"/>
      <c r="W9" s="4"/>
      <c r="X9" s="4"/>
      <c r="Y9" s="4"/>
      <c r="Z9" s="4" t="s">
        <v>76</v>
      </c>
      <c r="AA9" s="4">
        <v>4</v>
      </c>
      <c r="AB9" s="4">
        <v>12</v>
      </c>
      <c r="AC9" s="5">
        <v>43525</v>
      </c>
      <c r="AD9" s="10">
        <v>2019</v>
      </c>
      <c r="AF9" s="10">
        <v>0.75</v>
      </c>
      <c r="AH9" s="10">
        <v>2019</v>
      </c>
    </row>
    <row r="10" spans="1:34" ht="37.5">
      <c r="A10" s="3">
        <v>5</v>
      </c>
      <c r="B10" s="11" t="s">
        <v>77</v>
      </c>
      <c r="C10" s="11" t="s">
        <v>78</v>
      </c>
      <c r="D10" s="4" t="s">
        <v>40</v>
      </c>
      <c r="E10" s="4" t="s">
        <v>74</v>
      </c>
      <c r="F10" s="4" t="s">
        <v>75</v>
      </c>
      <c r="G10" s="4">
        <v>100</v>
      </c>
      <c r="H10" s="4">
        <v>600</v>
      </c>
      <c r="I10" s="4">
        <v>3703</v>
      </c>
      <c r="J10" s="4">
        <v>925.75</v>
      </c>
      <c r="K10" s="4">
        <v>2777.25</v>
      </c>
      <c r="L10" s="4"/>
      <c r="M10" s="4"/>
      <c r="N10" s="4">
        <v>3703</v>
      </c>
      <c r="O10" s="4">
        <v>925.75</v>
      </c>
      <c r="P10" s="4">
        <v>2777.25</v>
      </c>
      <c r="Q10" s="4"/>
      <c r="R10" s="4"/>
      <c r="S10" s="4">
        <v>0</v>
      </c>
      <c r="T10" s="4"/>
      <c r="U10" s="4"/>
      <c r="V10" s="4"/>
      <c r="W10" s="4"/>
      <c r="X10" s="4"/>
      <c r="Y10" s="4"/>
      <c r="Z10" s="4" t="s">
        <v>76</v>
      </c>
      <c r="AA10" s="4">
        <v>4</v>
      </c>
      <c r="AB10" s="4">
        <v>19</v>
      </c>
      <c r="AC10" s="5">
        <v>43739</v>
      </c>
      <c r="AD10" s="10">
        <v>2019</v>
      </c>
      <c r="AF10" s="10">
        <v>0.75</v>
      </c>
      <c r="AH10" s="10">
        <v>2019</v>
      </c>
    </row>
    <row r="11" spans="1:34" ht="37.5">
      <c r="A11" s="3">
        <v>6</v>
      </c>
      <c r="B11" s="11" t="s">
        <v>81</v>
      </c>
      <c r="C11" s="11" t="s">
        <v>82</v>
      </c>
      <c r="D11" s="4" t="s">
        <v>40</v>
      </c>
      <c r="E11" s="4" t="s">
        <v>64</v>
      </c>
      <c r="F11" s="4" t="s">
        <v>60</v>
      </c>
      <c r="G11" s="4">
        <v>400</v>
      </c>
      <c r="H11" s="4"/>
      <c r="I11" s="4">
        <v>3000</v>
      </c>
      <c r="J11" s="4">
        <v>2000</v>
      </c>
      <c r="K11" s="4">
        <v>1000</v>
      </c>
      <c r="L11" s="4"/>
      <c r="M11" s="4"/>
      <c r="N11" s="4">
        <v>3000</v>
      </c>
      <c r="O11" s="4">
        <v>2000</v>
      </c>
      <c r="P11" s="4">
        <v>1000</v>
      </c>
      <c r="Q11" s="4"/>
      <c r="R11" s="4"/>
      <c r="S11" s="4">
        <v>0</v>
      </c>
      <c r="T11" s="4"/>
      <c r="U11" s="4"/>
      <c r="V11" s="4"/>
      <c r="W11" s="4"/>
      <c r="X11" s="4"/>
      <c r="Y11" s="4"/>
      <c r="Z11" s="4" t="s">
        <v>83</v>
      </c>
      <c r="AA11" s="4">
        <v>4</v>
      </c>
      <c r="AB11" s="4">
        <v>10</v>
      </c>
      <c r="AC11" s="5">
        <v>43709</v>
      </c>
      <c r="AD11" s="10">
        <v>2019</v>
      </c>
      <c r="AF11" s="10">
        <v>0.33333333333333331</v>
      </c>
      <c r="AH11" s="10">
        <v>2019</v>
      </c>
    </row>
    <row r="12" spans="1:34" ht="56.25">
      <c r="A12" s="3">
        <v>7</v>
      </c>
      <c r="B12" s="11" t="s">
        <v>84</v>
      </c>
      <c r="C12" s="11" t="s">
        <v>85</v>
      </c>
      <c r="D12" s="4" t="s">
        <v>40</v>
      </c>
      <c r="E12" s="4" t="s">
        <v>86</v>
      </c>
      <c r="F12" s="4" t="s">
        <v>60</v>
      </c>
      <c r="G12" s="4">
        <v>500</v>
      </c>
      <c r="H12" s="4"/>
      <c r="I12" s="4">
        <v>1967</v>
      </c>
      <c r="J12" s="4">
        <v>1967</v>
      </c>
      <c r="K12" s="4"/>
      <c r="L12" s="4"/>
      <c r="M12" s="4"/>
      <c r="N12" s="4">
        <v>1967</v>
      </c>
      <c r="O12" s="4">
        <v>1967</v>
      </c>
      <c r="P12" s="4"/>
      <c r="Q12" s="4"/>
      <c r="R12" s="4"/>
      <c r="S12" s="4">
        <v>0</v>
      </c>
      <c r="T12" s="4"/>
      <c r="U12" s="4"/>
      <c r="V12" s="4"/>
      <c r="W12" s="4"/>
      <c r="X12" s="4"/>
      <c r="Y12" s="4"/>
      <c r="Z12" s="4" t="s">
        <v>48</v>
      </c>
      <c r="AA12" s="4">
        <v>4</v>
      </c>
      <c r="AB12" s="4">
        <v>15</v>
      </c>
      <c r="AC12" s="5">
        <v>43770</v>
      </c>
      <c r="AD12" s="10">
        <v>2019</v>
      </c>
      <c r="AF12" s="10">
        <v>0</v>
      </c>
      <c r="AH12" s="10">
        <v>2019</v>
      </c>
    </row>
    <row r="13" spans="1:34" ht="56.25">
      <c r="A13" s="3">
        <f>1+A12</f>
        <v>8</v>
      </c>
      <c r="B13" s="11" t="s">
        <v>87</v>
      </c>
      <c r="C13" s="11" t="s">
        <v>88</v>
      </c>
      <c r="D13" s="4" t="s">
        <v>40</v>
      </c>
      <c r="E13" s="4" t="s">
        <v>89</v>
      </c>
      <c r="F13" s="4" t="s">
        <v>60</v>
      </c>
      <c r="G13" s="4">
        <v>775</v>
      </c>
      <c r="H13" s="4"/>
      <c r="I13" s="4">
        <v>1720</v>
      </c>
      <c r="J13" s="4">
        <v>1720</v>
      </c>
      <c r="K13" s="4"/>
      <c r="L13" s="4"/>
      <c r="M13" s="4"/>
      <c r="N13" s="4">
        <v>1720</v>
      </c>
      <c r="O13" s="4">
        <v>1720</v>
      </c>
      <c r="P13" s="4"/>
      <c r="Q13" s="4"/>
      <c r="R13" s="4"/>
      <c r="S13" s="4">
        <v>0</v>
      </c>
      <c r="T13" s="4"/>
      <c r="U13" s="4"/>
      <c r="V13" s="4"/>
      <c r="W13" s="4"/>
      <c r="X13" s="4"/>
      <c r="Y13" s="4"/>
      <c r="Z13" s="4" t="s">
        <v>48</v>
      </c>
      <c r="AA13" s="4">
        <v>2</v>
      </c>
      <c r="AB13" s="4">
        <v>28</v>
      </c>
      <c r="AC13" s="5">
        <v>43770</v>
      </c>
      <c r="AD13" s="10">
        <v>2019</v>
      </c>
      <c r="AF13" s="10">
        <v>0</v>
      </c>
      <c r="AH13" s="10">
        <v>2019</v>
      </c>
    </row>
    <row r="14" spans="1:34" ht="37.5">
      <c r="A14" s="3">
        <f>1+A13</f>
        <v>9</v>
      </c>
      <c r="B14" s="11" t="s">
        <v>90</v>
      </c>
      <c r="C14" s="11" t="s">
        <v>91</v>
      </c>
      <c r="D14" s="4" t="s">
        <v>40</v>
      </c>
      <c r="E14" s="4" t="s">
        <v>92</v>
      </c>
      <c r="F14" s="4" t="s">
        <v>75</v>
      </c>
      <c r="G14" s="4">
        <v>94</v>
      </c>
      <c r="H14" s="4">
        <v>600</v>
      </c>
      <c r="I14" s="4">
        <v>1500</v>
      </c>
      <c r="J14" s="4">
        <v>1000</v>
      </c>
      <c r="K14" s="4">
        <v>500</v>
      </c>
      <c r="L14" s="4"/>
      <c r="M14" s="4"/>
      <c r="N14" s="4">
        <v>1500</v>
      </c>
      <c r="O14" s="4">
        <v>1000</v>
      </c>
      <c r="P14" s="4">
        <v>500</v>
      </c>
      <c r="Q14" s="4"/>
      <c r="R14" s="4"/>
      <c r="S14" s="4">
        <v>0</v>
      </c>
      <c r="T14" s="4"/>
      <c r="U14" s="4"/>
      <c r="V14" s="4"/>
      <c r="W14" s="4"/>
      <c r="X14" s="4"/>
      <c r="Y14" s="4"/>
      <c r="Z14" s="4" t="s">
        <v>61</v>
      </c>
      <c r="AA14" s="4">
        <v>1</v>
      </c>
      <c r="AB14" s="4">
        <v>5</v>
      </c>
      <c r="AC14" s="5">
        <v>43678</v>
      </c>
      <c r="AD14" s="10">
        <v>2019</v>
      </c>
      <c r="AF14" s="10">
        <v>0.33333333333333331</v>
      </c>
      <c r="AH14" s="10">
        <v>2019</v>
      </c>
    </row>
    <row r="15" spans="1:34">
      <c r="A15" s="3">
        <v>10</v>
      </c>
      <c r="B15" s="11" t="s">
        <v>99</v>
      </c>
      <c r="C15" s="11" t="s">
        <v>82</v>
      </c>
      <c r="D15" s="4" t="s">
        <v>40</v>
      </c>
      <c r="E15" s="4" t="s">
        <v>64</v>
      </c>
      <c r="F15" s="4" t="s">
        <v>60</v>
      </c>
      <c r="G15" s="4">
        <v>320</v>
      </c>
      <c r="H15" s="4"/>
      <c r="I15" s="4">
        <f>+J15+K15+(L15+M15)*8.3</f>
        <v>1000</v>
      </c>
      <c r="J15" s="4">
        <v>500</v>
      </c>
      <c r="K15" s="4">
        <v>500</v>
      </c>
      <c r="L15" s="4"/>
      <c r="M15" s="4"/>
      <c r="N15" s="4">
        <f>+O15+P15+(Q15+R15)*8.3</f>
        <v>1000</v>
      </c>
      <c r="O15" s="4">
        <v>500</v>
      </c>
      <c r="P15" s="4">
        <v>500</v>
      </c>
      <c r="Q15" s="4"/>
      <c r="R15" s="4"/>
      <c r="S15" s="4">
        <f>+T15+U15+(V15+W15)*8.3</f>
        <v>0</v>
      </c>
      <c r="T15" s="4"/>
      <c r="U15" s="4"/>
      <c r="V15" s="4"/>
      <c r="W15" s="4"/>
      <c r="X15" s="4"/>
      <c r="Y15" s="4"/>
      <c r="Z15" s="4" t="s">
        <v>76</v>
      </c>
      <c r="AA15" s="4">
        <v>4</v>
      </c>
      <c r="AB15" s="4">
        <v>10</v>
      </c>
      <c r="AC15" s="5">
        <v>43556</v>
      </c>
      <c r="AD15" s="10">
        <v>2019</v>
      </c>
      <c r="AF15" s="10">
        <f>+K15/I15</f>
        <v>0.5</v>
      </c>
      <c r="AH15" s="10">
        <v>2019</v>
      </c>
    </row>
    <row r="16" spans="1:34" ht="37.5">
      <c r="A16" s="3">
        <v>11</v>
      </c>
      <c r="B16" s="11" t="s">
        <v>100</v>
      </c>
      <c r="C16" s="11" t="s">
        <v>73</v>
      </c>
      <c r="D16" s="4" t="s">
        <v>40</v>
      </c>
      <c r="E16" s="4" t="s">
        <v>74</v>
      </c>
      <c r="F16" s="4" t="s">
        <v>75</v>
      </c>
      <c r="G16" s="4">
        <v>100</v>
      </c>
      <c r="H16" s="4">
        <v>600</v>
      </c>
      <c r="I16" s="4">
        <f>+J16+K16+(L16+M16)*8.3</f>
        <v>1000</v>
      </c>
      <c r="J16" s="4">
        <v>250</v>
      </c>
      <c r="K16" s="4">
        <v>750</v>
      </c>
      <c r="L16" s="4"/>
      <c r="M16" s="4"/>
      <c r="N16" s="4">
        <f>+O16+P16+(Q16+R16)*8.3</f>
        <v>1000</v>
      </c>
      <c r="O16" s="4">
        <v>250</v>
      </c>
      <c r="P16" s="4">
        <v>750</v>
      </c>
      <c r="Q16" s="4"/>
      <c r="R16" s="4"/>
      <c r="S16" s="4">
        <f>+T16+U16+(V16+W16)*8.3</f>
        <v>0</v>
      </c>
      <c r="T16" s="4"/>
      <c r="U16" s="4"/>
      <c r="V16" s="4"/>
      <c r="W16" s="4"/>
      <c r="X16" s="4"/>
      <c r="Y16" s="4"/>
      <c r="Z16" s="4" t="s">
        <v>76</v>
      </c>
      <c r="AA16" s="4">
        <v>2</v>
      </c>
      <c r="AB16" s="4">
        <v>12</v>
      </c>
      <c r="AC16" s="5">
        <v>43525</v>
      </c>
      <c r="AD16" s="10">
        <v>2019</v>
      </c>
      <c r="AF16" s="10">
        <f>+K16/I16</f>
        <v>0.75</v>
      </c>
      <c r="AH16" s="10">
        <v>2019</v>
      </c>
    </row>
    <row r="17" spans="1:34" ht="37.5">
      <c r="A17" s="3">
        <v>12</v>
      </c>
      <c r="B17" s="11" t="s">
        <v>112</v>
      </c>
      <c r="C17" s="11" t="s">
        <v>113</v>
      </c>
      <c r="D17" s="4" t="s">
        <v>40</v>
      </c>
      <c r="E17" s="4" t="s">
        <v>86</v>
      </c>
      <c r="F17" s="4" t="s">
        <v>60</v>
      </c>
      <c r="G17" s="4">
        <v>210</v>
      </c>
      <c r="H17" s="4"/>
      <c r="I17" s="4">
        <f>+J17+K17+(L17+M17)*8.3</f>
        <v>500</v>
      </c>
      <c r="J17" s="4">
        <v>200</v>
      </c>
      <c r="K17" s="4">
        <v>300</v>
      </c>
      <c r="L17" s="4"/>
      <c r="M17" s="4"/>
      <c r="N17" s="4">
        <f>+O17+P17+(Q17+R17)*8.3</f>
        <v>500</v>
      </c>
      <c r="O17" s="4">
        <v>200</v>
      </c>
      <c r="P17" s="4">
        <v>300</v>
      </c>
      <c r="Q17" s="4"/>
      <c r="R17" s="4"/>
      <c r="S17" s="4">
        <f>+T17+U17+(V17+W17)*8.3</f>
        <v>0</v>
      </c>
      <c r="T17" s="4"/>
      <c r="U17" s="4"/>
      <c r="V17" s="4"/>
      <c r="W17" s="4"/>
      <c r="X17" s="4"/>
      <c r="Y17" s="4"/>
      <c r="Z17" s="4" t="s">
        <v>37</v>
      </c>
      <c r="AA17" s="4">
        <v>2</v>
      </c>
      <c r="AB17" s="4">
        <v>10</v>
      </c>
      <c r="AC17" s="5">
        <v>43709</v>
      </c>
      <c r="AD17" s="10">
        <v>2019</v>
      </c>
      <c r="AF17" s="10">
        <f>+K17/I17</f>
        <v>0.6</v>
      </c>
      <c r="AH17" s="10">
        <v>2019</v>
      </c>
    </row>
    <row r="18" spans="1:34" ht="56.25">
      <c r="A18" s="3">
        <f>1+A17</f>
        <v>13</v>
      </c>
      <c r="B18" s="11" t="s">
        <v>114</v>
      </c>
      <c r="C18" s="11" t="s">
        <v>115</v>
      </c>
      <c r="D18" s="4" t="s">
        <v>40</v>
      </c>
      <c r="E18" s="4" t="s">
        <v>86</v>
      </c>
      <c r="F18" s="4" t="s">
        <v>60</v>
      </c>
      <c r="G18" s="4">
        <v>150</v>
      </c>
      <c r="H18" s="4"/>
      <c r="I18" s="4">
        <f>+J18+K18+(L18+M18)*8.3</f>
        <v>420</v>
      </c>
      <c r="J18" s="4">
        <v>420</v>
      </c>
      <c r="K18" s="4"/>
      <c r="L18" s="4"/>
      <c r="M18" s="4"/>
      <c r="N18" s="4">
        <f>+O18+P18+(Q18+R18)*8.3</f>
        <v>420</v>
      </c>
      <c r="O18" s="4">
        <v>420</v>
      </c>
      <c r="P18" s="4"/>
      <c r="Q18" s="4"/>
      <c r="R18" s="4"/>
      <c r="S18" s="4">
        <f>+T18+U18+(V18+W18)*8.3</f>
        <v>0</v>
      </c>
      <c r="T18" s="4"/>
      <c r="U18" s="4"/>
      <c r="V18" s="4"/>
      <c r="W18" s="4"/>
      <c r="X18" s="4"/>
      <c r="Y18" s="4"/>
      <c r="Z18" s="4" t="s">
        <v>48</v>
      </c>
      <c r="AA18" s="4">
        <v>1</v>
      </c>
      <c r="AB18" s="4">
        <v>16</v>
      </c>
      <c r="AC18" s="5">
        <v>43586</v>
      </c>
      <c r="AD18" s="10">
        <v>2019</v>
      </c>
      <c r="AF18" s="10">
        <f>+K18/I18</f>
        <v>0</v>
      </c>
      <c r="AH18" s="10">
        <v>2019</v>
      </c>
    </row>
    <row r="19" spans="1:34">
      <c r="A19" s="11"/>
      <c r="B19" s="43" t="s">
        <v>149</v>
      </c>
      <c r="C19" s="43"/>
      <c r="D19" s="43"/>
      <c r="E19" s="43"/>
      <c r="F19" s="11"/>
      <c r="G19" s="11"/>
      <c r="H19" s="11"/>
      <c r="I19" s="11">
        <f>I6+I7+I8+I9+I10+I11+I12+I13+I14+I15+I16+I17+I18</f>
        <v>30610</v>
      </c>
      <c r="J19" s="11">
        <f t="shared" ref="J19:AB19" si="0">J6+J7+J8+J9+J10+J11+J12+J13+J14+J15+J16+J17+J18</f>
        <v>18332.75</v>
      </c>
      <c r="K19" s="11">
        <f t="shared" si="0"/>
        <v>12277.25</v>
      </c>
      <c r="L19" s="11">
        <f t="shared" si="0"/>
        <v>0</v>
      </c>
      <c r="M19" s="11" t="s">
        <v>118</v>
      </c>
      <c r="N19" s="11">
        <f t="shared" si="0"/>
        <v>30610</v>
      </c>
      <c r="O19" s="11">
        <f t="shared" si="0"/>
        <v>18332.75</v>
      </c>
      <c r="P19" s="11">
        <f t="shared" si="0"/>
        <v>12277.25</v>
      </c>
      <c r="Q19" s="11">
        <f t="shared" si="0"/>
        <v>0</v>
      </c>
      <c r="R19" s="11" t="s">
        <v>118</v>
      </c>
      <c r="S19" s="11">
        <f t="shared" si="0"/>
        <v>0</v>
      </c>
      <c r="T19" s="11">
        <f t="shared" si="0"/>
        <v>0</v>
      </c>
      <c r="U19" s="11">
        <f t="shared" si="0"/>
        <v>0</v>
      </c>
      <c r="V19" s="11">
        <f t="shared" si="0"/>
        <v>0</v>
      </c>
      <c r="W19" s="11">
        <f t="shared" si="0"/>
        <v>0</v>
      </c>
      <c r="X19" s="11" t="s">
        <v>118</v>
      </c>
      <c r="Y19" s="11" t="s">
        <v>118</v>
      </c>
      <c r="Z19" s="11" t="s">
        <v>118</v>
      </c>
      <c r="AA19" s="11" t="s">
        <v>118</v>
      </c>
      <c r="AB19" s="11">
        <f t="shared" si="0"/>
        <v>182</v>
      </c>
      <c r="AC19" s="11" t="s">
        <v>118</v>
      </c>
      <c r="AF19" s="10">
        <f>+K19/I19</f>
        <v>0.4010862463247305</v>
      </c>
    </row>
  </sheetData>
  <mergeCells count="16">
    <mergeCell ref="AC3:AC4"/>
    <mergeCell ref="A1:AC1"/>
    <mergeCell ref="A3:A4"/>
    <mergeCell ref="B3:B4"/>
    <mergeCell ref="C3:C4"/>
    <mergeCell ref="D3:D4"/>
    <mergeCell ref="E3:E4"/>
    <mergeCell ref="F3:H3"/>
    <mergeCell ref="I3:I4"/>
    <mergeCell ref="J3:M3"/>
    <mergeCell ref="N3:R3"/>
    <mergeCell ref="B19:E19"/>
    <mergeCell ref="X3:Y3"/>
    <mergeCell ref="Z3:Z4"/>
    <mergeCell ref="AA3:AA4"/>
    <mergeCell ref="AB3:AB4"/>
  </mergeCells>
  <conditionalFormatting sqref="B2:B3 B6:B65520">
    <cfRule type="duplicateValues" dxfId="3" priority="5"/>
  </conditionalFormatting>
  <conditionalFormatting sqref="C2:C3 C6:C65520">
    <cfRule type="duplicateValues" dxfId="2" priority="8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9"/>
  <sheetViews>
    <sheetView tabSelected="1" view="pageBreakPreview" zoomScale="60" zoomScaleNormal="70" workbookViewId="0">
      <selection activeCell="J4" sqref="J4"/>
    </sheetView>
  </sheetViews>
  <sheetFormatPr defaultRowHeight="18.75"/>
  <cols>
    <col min="1" max="1" width="6.42578125" style="10" customWidth="1"/>
    <col min="2" max="2" width="32.85546875" style="10" customWidth="1"/>
    <col min="3" max="3" width="41.140625" style="10" customWidth="1"/>
    <col min="4" max="4" width="27.85546875" style="10" customWidth="1"/>
    <col min="5" max="5" width="25.140625" style="10" customWidth="1"/>
    <col min="6" max="6" width="15.85546875" style="10" customWidth="1"/>
    <col min="7" max="7" width="15.42578125" style="10" customWidth="1"/>
    <col min="8" max="8" width="17" style="10" customWidth="1"/>
    <col min="9" max="9" width="14.5703125" style="10" customWidth="1"/>
    <col min="10" max="10" width="19.85546875" style="10" customWidth="1"/>
    <col min="11" max="11" width="20.5703125" style="10" customWidth="1"/>
    <col min="12" max="12" width="1.42578125" style="10" hidden="1" customWidth="1"/>
    <col min="13" max="13" width="19.7109375" style="10" customWidth="1"/>
    <col min="14" max="14" width="13.85546875" style="10" customWidth="1"/>
    <col min="15" max="15" width="17" style="10" customWidth="1"/>
    <col min="16" max="16" width="24.7109375" style="10" customWidth="1"/>
    <col min="17" max="17" width="18.85546875" style="10" hidden="1" customWidth="1"/>
    <col min="18" max="18" width="19.28515625" style="10" customWidth="1"/>
    <col min="19" max="19" width="13.85546875" style="10" hidden="1" customWidth="1"/>
    <col min="20" max="20" width="13.5703125" style="10" hidden="1" customWidth="1"/>
    <col min="21" max="21" width="14.7109375" style="10" hidden="1" customWidth="1"/>
    <col min="22" max="22" width="12.28515625" style="10" hidden="1" customWidth="1"/>
    <col min="23" max="23" width="14.5703125" style="10" hidden="1" customWidth="1"/>
    <col min="24" max="24" width="15" style="10" customWidth="1"/>
    <col min="25" max="25" width="14.140625" style="10" customWidth="1"/>
    <col min="26" max="26" width="28" style="10" customWidth="1"/>
    <col min="27" max="27" width="17.85546875" style="10" customWidth="1"/>
    <col min="28" max="28" width="15.28515625" style="10" customWidth="1"/>
    <col min="29" max="29" width="20" style="10" customWidth="1"/>
    <col min="30" max="32" width="9.85546875" style="10" hidden="1" customWidth="1"/>
    <col min="33" max="33" width="24.5703125" style="10" hidden="1" customWidth="1"/>
    <col min="34" max="34" width="8.28515625" style="10" hidden="1" customWidth="1"/>
    <col min="35" max="35" width="19" style="10" customWidth="1"/>
    <col min="36" max="36" width="11.7109375" style="10" bestFit="1" customWidth="1"/>
    <col min="37" max="257" width="9.140625" style="10"/>
    <col min="258" max="258" width="6.42578125" style="10" customWidth="1"/>
    <col min="259" max="259" width="29.28515625" style="10" customWidth="1"/>
    <col min="260" max="260" width="38.7109375" style="10" customWidth="1"/>
    <col min="261" max="261" width="17.5703125" style="10" customWidth="1"/>
    <col min="262" max="262" width="22.140625" style="10" customWidth="1"/>
    <col min="263" max="263" width="15.85546875" style="10" customWidth="1"/>
    <col min="264" max="264" width="15.42578125" style="10" customWidth="1"/>
    <col min="265" max="265" width="17" style="10" customWidth="1"/>
    <col min="266" max="266" width="14.5703125" style="10" customWidth="1"/>
    <col min="267" max="267" width="19.85546875" style="10" customWidth="1"/>
    <col min="268" max="268" width="20.5703125" style="10" customWidth="1"/>
    <col min="269" max="269" width="0" style="10" hidden="1" customWidth="1"/>
    <col min="270" max="270" width="19.7109375" style="10" customWidth="1"/>
    <col min="271" max="271" width="13.85546875" style="10" customWidth="1"/>
    <col min="272" max="272" width="17" style="10" customWidth="1"/>
    <col min="273" max="273" width="24.7109375" style="10" customWidth="1"/>
    <col min="274" max="274" width="0" style="10" hidden="1" customWidth="1"/>
    <col min="275" max="275" width="19.28515625" style="10" customWidth="1"/>
    <col min="276" max="280" width="0" style="10" hidden="1" customWidth="1"/>
    <col min="281" max="281" width="13.85546875" style="10" customWidth="1"/>
    <col min="282" max="282" width="14.140625" style="10" customWidth="1"/>
    <col min="283" max="283" width="17.85546875" style="10" customWidth="1"/>
    <col min="284" max="284" width="15.28515625" style="10" customWidth="1"/>
    <col min="285" max="285" width="16.42578125" style="10" customWidth="1"/>
    <col min="286" max="290" width="0" style="10" hidden="1" customWidth="1"/>
    <col min="291" max="291" width="19" style="10" customWidth="1"/>
    <col min="292" max="292" width="11.7109375" style="10" bestFit="1" customWidth="1"/>
    <col min="293" max="513" width="9.140625" style="10"/>
    <col min="514" max="514" width="6.42578125" style="10" customWidth="1"/>
    <col min="515" max="515" width="29.28515625" style="10" customWidth="1"/>
    <col min="516" max="516" width="38.7109375" style="10" customWidth="1"/>
    <col min="517" max="517" width="17.5703125" style="10" customWidth="1"/>
    <col min="518" max="518" width="22.140625" style="10" customWidth="1"/>
    <col min="519" max="519" width="15.85546875" style="10" customWidth="1"/>
    <col min="520" max="520" width="15.42578125" style="10" customWidth="1"/>
    <col min="521" max="521" width="17" style="10" customWidth="1"/>
    <col min="522" max="522" width="14.5703125" style="10" customWidth="1"/>
    <col min="523" max="523" width="19.85546875" style="10" customWidth="1"/>
    <col min="524" max="524" width="20.5703125" style="10" customWidth="1"/>
    <col min="525" max="525" width="0" style="10" hidden="1" customWidth="1"/>
    <col min="526" max="526" width="19.7109375" style="10" customWidth="1"/>
    <col min="527" max="527" width="13.85546875" style="10" customWidth="1"/>
    <col min="528" max="528" width="17" style="10" customWidth="1"/>
    <col min="529" max="529" width="24.7109375" style="10" customWidth="1"/>
    <col min="530" max="530" width="0" style="10" hidden="1" customWidth="1"/>
    <col min="531" max="531" width="19.28515625" style="10" customWidth="1"/>
    <col min="532" max="536" width="0" style="10" hidden="1" customWidth="1"/>
    <col min="537" max="537" width="13.85546875" style="10" customWidth="1"/>
    <col min="538" max="538" width="14.140625" style="10" customWidth="1"/>
    <col min="539" max="539" width="17.85546875" style="10" customWidth="1"/>
    <col min="540" max="540" width="15.28515625" style="10" customWidth="1"/>
    <col min="541" max="541" width="16.42578125" style="10" customWidth="1"/>
    <col min="542" max="546" width="0" style="10" hidden="1" customWidth="1"/>
    <col min="547" max="547" width="19" style="10" customWidth="1"/>
    <col min="548" max="548" width="11.7109375" style="10" bestFit="1" customWidth="1"/>
    <col min="549" max="769" width="9.140625" style="10"/>
    <col min="770" max="770" width="6.42578125" style="10" customWidth="1"/>
    <col min="771" max="771" width="29.28515625" style="10" customWidth="1"/>
    <col min="772" max="772" width="38.7109375" style="10" customWidth="1"/>
    <col min="773" max="773" width="17.5703125" style="10" customWidth="1"/>
    <col min="774" max="774" width="22.140625" style="10" customWidth="1"/>
    <col min="775" max="775" width="15.85546875" style="10" customWidth="1"/>
    <col min="776" max="776" width="15.42578125" style="10" customWidth="1"/>
    <col min="777" max="777" width="17" style="10" customWidth="1"/>
    <col min="778" max="778" width="14.5703125" style="10" customWidth="1"/>
    <col min="779" max="779" width="19.85546875" style="10" customWidth="1"/>
    <col min="780" max="780" width="20.5703125" style="10" customWidth="1"/>
    <col min="781" max="781" width="0" style="10" hidden="1" customWidth="1"/>
    <col min="782" max="782" width="19.7109375" style="10" customWidth="1"/>
    <col min="783" max="783" width="13.85546875" style="10" customWidth="1"/>
    <col min="784" max="784" width="17" style="10" customWidth="1"/>
    <col min="785" max="785" width="24.7109375" style="10" customWidth="1"/>
    <col min="786" max="786" width="0" style="10" hidden="1" customWidth="1"/>
    <col min="787" max="787" width="19.28515625" style="10" customWidth="1"/>
    <col min="788" max="792" width="0" style="10" hidden="1" customWidth="1"/>
    <col min="793" max="793" width="13.85546875" style="10" customWidth="1"/>
    <col min="794" max="794" width="14.140625" style="10" customWidth="1"/>
    <col min="795" max="795" width="17.85546875" style="10" customWidth="1"/>
    <col min="796" max="796" width="15.28515625" style="10" customWidth="1"/>
    <col min="797" max="797" width="16.42578125" style="10" customWidth="1"/>
    <col min="798" max="802" width="0" style="10" hidden="1" customWidth="1"/>
    <col min="803" max="803" width="19" style="10" customWidth="1"/>
    <col min="804" max="804" width="11.7109375" style="10" bestFit="1" customWidth="1"/>
    <col min="805" max="1025" width="9.140625" style="10"/>
    <col min="1026" max="1026" width="6.42578125" style="10" customWidth="1"/>
    <col min="1027" max="1027" width="29.28515625" style="10" customWidth="1"/>
    <col min="1028" max="1028" width="38.7109375" style="10" customWidth="1"/>
    <col min="1029" max="1029" width="17.5703125" style="10" customWidth="1"/>
    <col min="1030" max="1030" width="22.140625" style="10" customWidth="1"/>
    <col min="1031" max="1031" width="15.85546875" style="10" customWidth="1"/>
    <col min="1032" max="1032" width="15.42578125" style="10" customWidth="1"/>
    <col min="1033" max="1033" width="17" style="10" customWidth="1"/>
    <col min="1034" max="1034" width="14.5703125" style="10" customWidth="1"/>
    <col min="1035" max="1035" width="19.85546875" style="10" customWidth="1"/>
    <col min="1036" max="1036" width="20.5703125" style="10" customWidth="1"/>
    <col min="1037" max="1037" width="0" style="10" hidden="1" customWidth="1"/>
    <col min="1038" max="1038" width="19.7109375" style="10" customWidth="1"/>
    <col min="1039" max="1039" width="13.85546875" style="10" customWidth="1"/>
    <col min="1040" max="1040" width="17" style="10" customWidth="1"/>
    <col min="1041" max="1041" width="24.7109375" style="10" customWidth="1"/>
    <col min="1042" max="1042" width="0" style="10" hidden="1" customWidth="1"/>
    <col min="1043" max="1043" width="19.28515625" style="10" customWidth="1"/>
    <col min="1044" max="1048" width="0" style="10" hidden="1" customWidth="1"/>
    <col min="1049" max="1049" width="13.85546875" style="10" customWidth="1"/>
    <col min="1050" max="1050" width="14.140625" style="10" customWidth="1"/>
    <col min="1051" max="1051" width="17.85546875" style="10" customWidth="1"/>
    <col min="1052" max="1052" width="15.28515625" style="10" customWidth="1"/>
    <col min="1053" max="1053" width="16.42578125" style="10" customWidth="1"/>
    <col min="1054" max="1058" width="0" style="10" hidden="1" customWidth="1"/>
    <col min="1059" max="1059" width="19" style="10" customWidth="1"/>
    <col min="1060" max="1060" width="11.7109375" style="10" bestFit="1" customWidth="1"/>
    <col min="1061" max="1281" width="9.140625" style="10"/>
    <col min="1282" max="1282" width="6.42578125" style="10" customWidth="1"/>
    <col min="1283" max="1283" width="29.28515625" style="10" customWidth="1"/>
    <col min="1284" max="1284" width="38.7109375" style="10" customWidth="1"/>
    <col min="1285" max="1285" width="17.5703125" style="10" customWidth="1"/>
    <col min="1286" max="1286" width="22.140625" style="10" customWidth="1"/>
    <col min="1287" max="1287" width="15.85546875" style="10" customWidth="1"/>
    <col min="1288" max="1288" width="15.42578125" style="10" customWidth="1"/>
    <col min="1289" max="1289" width="17" style="10" customWidth="1"/>
    <col min="1290" max="1290" width="14.5703125" style="10" customWidth="1"/>
    <col min="1291" max="1291" width="19.85546875" style="10" customWidth="1"/>
    <col min="1292" max="1292" width="20.5703125" style="10" customWidth="1"/>
    <col min="1293" max="1293" width="0" style="10" hidden="1" customWidth="1"/>
    <col min="1294" max="1294" width="19.7109375" style="10" customWidth="1"/>
    <col min="1295" max="1295" width="13.85546875" style="10" customWidth="1"/>
    <col min="1296" max="1296" width="17" style="10" customWidth="1"/>
    <col min="1297" max="1297" width="24.7109375" style="10" customWidth="1"/>
    <col min="1298" max="1298" width="0" style="10" hidden="1" customWidth="1"/>
    <col min="1299" max="1299" width="19.28515625" style="10" customWidth="1"/>
    <col min="1300" max="1304" width="0" style="10" hidden="1" customWidth="1"/>
    <col min="1305" max="1305" width="13.85546875" style="10" customWidth="1"/>
    <col min="1306" max="1306" width="14.140625" style="10" customWidth="1"/>
    <col min="1307" max="1307" width="17.85546875" style="10" customWidth="1"/>
    <col min="1308" max="1308" width="15.28515625" style="10" customWidth="1"/>
    <col min="1309" max="1309" width="16.42578125" style="10" customWidth="1"/>
    <col min="1310" max="1314" width="0" style="10" hidden="1" customWidth="1"/>
    <col min="1315" max="1315" width="19" style="10" customWidth="1"/>
    <col min="1316" max="1316" width="11.7109375" style="10" bestFit="1" customWidth="1"/>
    <col min="1317" max="1537" width="9.140625" style="10"/>
    <col min="1538" max="1538" width="6.42578125" style="10" customWidth="1"/>
    <col min="1539" max="1539" width="29.28515625" style="10" customWidth="1"/>
    <col min="1540" max="1540" width="38.7109375" style="10" customWidth="1"/>
    <col min="1541" max="1541" width="17.5703125" style="10" customWidth="1"/>
    <col min="1542" max="1542" width="22.140625" style="10" customWidth="1"/>
    <col min="1543" max="1543" width="15.85546875" style="10" customWidth="1"/>
    <col min="1544" max="1544" width="15.42578125" style="10" customWidth="1"/>
    <col min="1545" max="1545" width="17" style="10" customWidth="1"/>
    <col min="1546" max="1546" width="14.5703125" style="10" customWidth="1"/>
    <col min="1547" max="1547" width="19.85546875" style="10" customWidth="1"/>
    <col min="1548" max="1548" width="20.5703125" style="10" customWidth="1"/>
    <col min="1549" max="1549" width="0" style="10" hidden="1" customWidth="1"/>
    <col min="1550" max="1550" width="19.7109375" style="10" customWidth="1"/>
    <col min="1551" max="1551" width="13.85546875" style="10" customWidth="1"/>
    <col min="1552" max="1552" width="17" style="10" customWidth="1"/>
    <col min="1553" max="1553" width="24.7109375" style="10" customWidth="1"/>
    <col min="1554" max="1554" width="0" style="10" hidden="1" customWidth="1"/>
    <col min="1555" max="1555" width="19.28515625" style="10" customWidth="1"/>
    <col min="1556" max="1560" width="0" style="10" hidden="1" customWidth="1"/>
    <col min="1561" max="1561" width="13.85546875" style="10" customWidth="1"/>
    <col min="1562" max="1562" width="14.140625" style="10" customWidth="1"/>
    <col min="1563" max="1563" width="17.85546875" style="10" customWidth="1"/>
    <col min="1564" max="1564" width="15.28515625" style="10" customWidth="1"/>
    <col min="1565" max="1565" width="16.42578125" style="10" customWidth="1"/>
    <col min="1566" max="1570" width="0" style="10" hidden="1" customWidth="1"/>
    <col min="1571" max="1571" width="19" style="10" customWidth="1"/>
    <col min="1572" max="1572" width="11.7109375" style="10" bestFit="1" customWidth="1"/>
    <col min="1573" max="1793" width="9.140625" style="10"/>
    <col min="1794" max="1794" width="6.42578125" style="10" customWidth="1"/>
    <col min="1795" max="1795" width="29.28515625" style="10" customWidth="1"/>
    <col min="1796" max="1796" width="38.7109375" style="10" customWidth="1"/>
    <col min="1797" max="1797" width="17.5703125" style="10" customWidth="1"/>
    <col min="1798" max="1798" width="22.140625" style="10" customWidth="1"/>
    <col min="1799" max="1799" width="15.85546875" style="10" customWidth="1"/>
    <col min="1800" max="1800" width="15.42578125" style="10" customWidth="1"/>
    <col min="1801" max="1801" width="17" style="10" customWidth="1"/>
    <col min="1802" max="1802" width="14.5703125" style="10" customWidth="1"/>
    <col min="1803" max="1803" width="19.85546875" style="10" customWidth="1"/>
    <col min="1804" max="1804" width="20.5703125" style="10" customWidth="1"/>
    <col min="1805" max="1805" width="0" style="10" hidden="1" customWidth="1"/>
    <col min="1806" max="1806" width="19.7109375" style="10" customWidth="1"/>
    <col min="1807" max="1807" width="13.85546875" style="10" customWidth="1"/>
    <col min="1808" max="1808" width="17" style="10" customWidth="1"/>
    <col min="1809" max="1809" width="24.7109375" style="10" customWidth="1"/>
    <col min="1810" max="1810" width="0" style="10" hidden="1" customWidth="1"/>
    <col min="1811" max="1811" width="19.28515625" style="10" customWidth="1"/>
    <col min="1812" max="1816" width="0" style="10" hidden="1" customWidth="1"/>
    <col min="1817" max="1817" width="13.85546875" style="10" customWidth="1"/>
    <col min="1818" max="1818" width="14.140625" style="10" customWidth="1"/>
    <col min="1819" max="1819" width="17.85546875" style="10" customWidth="1"/>
    <col min="1820" max="1820" width="15.28515625" style="10" customWidth="1"/>
    <col min="1821" max="1821" width="16.42578125" style="10" customWidth="1"/>
    <col min="1822" max="1826" width="0" style="10" hidden="1" customWidth="1"/>
    <col min="1827" max="1827" width="19" style="10" customWidth="1"/>
    <col min="1828" max="1828" width="11.7109375" style="10" bestFit="1" customWidth="1"/>
    <col min="1829" max="2049" width="9.140625" style="10"/>
    <col min="2050" max="2050" width="6.42578125" style="10" customWidth="1"/>
    <col min="2051" max="2051" width="29.28515625" style="10" customWidth="1"/>
    <col min="2052" max="2052" width="38.7109375" style="10" customWidth="1"/>
    <col min="2053" max="2053" width="17.5703125" style="10" customWidth="1"/>
    <col min="2054" max="2054" width="22.140625" style="10" customWidth="1"/>
    <col min="2055" max="2055" width="15.85546875" style="10" customWidth="1"/>
    <col min="2056" max="2056" width="15.42578125" style="10" customWidth="1"/>
    <col min="2057" max="2057" width="17" style="10" customWidth="1"/>
    <col min="2058" max="2058" width="14.5703125" style="10" customWidth="1"/>
    <col min="2059" max="2059" width="19.85546875" style="10" customWidth="1"/>
    <col min="2060" max="2060" width="20.5703125" style="10" customWidth="1"/>
    <col min="2061" max="2061" width="0" style="10" hidden="1" customWidth="1"/>
    <col min="2062" max="2062" width="19.7109375" style="10" customWidth="1"/>
    <col min="2063" max="2063" width="13.85546875" style="10" customWidth="1"/>
    <col min="2064" max="2064" width="17" style="10" customWidth="1"/>
    <col min="2065" max="2065" width="24.7109375" style="10" customWidth="1"/>
    <col min="2066" max="2066" width="0" style="10" hidden="1" customWidth="1"/>
    <col min="2067" max="2067" width="19.28515625" style="10" customWidth="1"/>
    <col min="2068" max="2072" width="0" style="10" hidden="1" customWidth="1"/>
    <col min="2073" max="2073" width="13.85546875" style="10" customWidth="1"/>
    <col min="2074" max="2074" width="14.140625" style="10" customWidth="1"/>
    <col min="2075" max="2075" width="17.85546875" style="10" customWidth="1"/>
    <col min="2076" max="2076" width="15.28515625" style="10" customWidth="1"/>
    <col min="2077" max="2077" width="16.42578125" style="10" customWidth="1"/>
    <col min="2078" max="2082" width="0" style="10" hidden="1" customWidth="1"/>
    <col min="2083" max="2083" width="19" style="10" customWidth="1"/>
    <col min="2084" max="2084" width="11.7109375" style="10" bestFit="1" customWidth="1"/>
    <col min="2085" max="2305" width="9.140625" style="10"/>
    <col min="2306" max="2306" width="6.42578125" style="10" customWidth="1"/>
    <col min="2307" max="2307" width="29.28515625" style="10" customWidth="1"/>
    <col min="2308" max="2308" width="38.7109375" style="10" customWidth="1"/>
    <col min="2309" max="2309" width="17.5703125" style="10" customWidth="1"/>
    <col min="2310" max="2310" width="22.140625" style="10" customWidth="1"/>
    <col min="2311" max="2311" width="15.85546875" style="10" customWidth="1"/>
    <col min="2312" max="2312" width="15.42578125" style="10" customWidth="1"/>
    <col min="2313" max="2313" width="17" style="10" customWidth="1"/>
    <col min="2314" max="2314" width="14.5703125" style="10" customWidth="1"/>
    <col min="2315" max="2315" width="19.85546875" style="10" customWidth="1"/>
    <col min="2316" max="2316" width="20.5703125" style="10" customWidth="1"/>
    <col min="2317" max="2317" width="0" style="10" hidden="1" customWidth="1"/>
    <col min="2318" max="2318" width="19.7109375" style="10" customWidth="1"/>
    <col min="2319" max="2319" width="13.85546875" style="10" customWidth="1"/>
    <col min="2320" max="2320" width="17" style="10" customWidth="1"/>
    <col min="2321" max="2321" width="24.7109375" style="10" customWidth="1"/>
    <col min="2322" max="2322" width="0" style="10" hidden="1" customWidth="1"/>
    <col min="2323" max="2323" width="19.28515625" style="10" customWidth="1"/>
    <col min="2324" max="2328" width="0" style="10" hidden="1" customWidth="1"/>
    <col min="2329" max="2329" width="13.85546875" style="10" customWidth="1"/>
    <col min="2330" max="2330" width="14.140625" style="10" customWidth="1"/>
    <col min="2331" max="2331" width="17.85546875" style="10" customWidth="1"/>
    <col min="2332" max="2332" width="15.28515625" style="10" customWidth="1"/>
    <col min="2333" max="2333" width="16.42578125" style="10" customWidth="1"/>
    <col min="2334" max="2338" width="0" style="10" hidden="1" customWidth="1"/>
    <col min="2339" max="2339" width="19" style="10" customWidth="1"/>
    <col min="2340" max="2340" width="11.7109375" style="10" bestFit="1" customWidth="1"/>
    <col min="2341" max="2561" width="9.140625" style="10"/>
    <col min="2562" max="2562" width="6.42578125" style="10" customWidth="1"/>
    <col min="2563" max="2563" width="29.28515625" style="10" customWidth="1"/>
    <col min="2564" max="2564" width="38.7109375" style="10" customWidth="1"/>
    <col min="2565" max="2565" width="17.5703125" style="10" customWidth="1"/>
    <col min="2566" max="2566" width="22.140625" style="10" customWidth="1"/>
    <col min="2567" max="2567" width="15.85546875" style="10" customWidth="1"/>
    <col min="2568" max="2568" width="15.42578125" style="10" customWidth="1"/>
    <col min="2569" max="2569" width="17" style="10" customWidth="1"/>
    <col min="2570" max="2570" width="14.5703125" style="10" customWidth="1"/>
    <col min="2571" max="2571" width="19.85546875" style="10" customWidth="1"/>
    <col min="2572" max="2572" width="20.5703125" style="10" customWidth="1"/>
    <col min="2573" max="2573" width="0" style="10" hidden="1" customWidth="1"/>
    <col min="2574" max="2574" width="19.7109375" style="10" customWidth="1"/>
    <col min="2575" max="2575" width="13.85546875" style="10" customWidth="1"/>
    <col min="2576" max="2576" width="17" style="10" customWidth="1"/>
    <col min="2577" max="2577" width="24.7109375" style="10" customWidth="1"/>
    <col min="2578" max="2578" width="0" style="10" hidden="1" customWidth="1"/>
    <col min="2579" max="2579" width="19.28515625" style="10" customWidth="1"/>
    <col min="2580" max="2584" width="0" style="10" hidden="1" customWidth="1"/>
    <col min="2585" max="2585" width="13.85546875" style="10" customWidth="1"/>
    <col min="2586" max="2586" width="14.140625" style="10" customWidth="1"/>
    <col min="2587" max="2587" width="17.85546875" style="10" customWidth="1"/>
    <col min="2588" max="2588" width="15.28515625" style="10" customWidth="1"/>
    <col min="2589" max="2589" width="16.42578125" style="10" customWidth="1"/>
    <col min="2590" max="2594" width="0" style="10" hidden="1" customWidth="1"/>
    <col min="2595" max="2595" width="19" style="10" customWidth="1"/>
    <col min="2596" max="2596" width="11.7109375" style="10" bestFit="1" customWidth="1"/>
    <col min="2597" max="2817" width="9.140625" style="10"/>
    <col min="2818" max="2818" width="6.42578125" style="10" customWidth="1"/>
    <col min="2819" max="2819" width="29.28515625" style="10" customWidth="1"/>
    <col min="2820" max="2820" width="38.7109375" style="10" customWidth="1"/>
    <col min="2821" max="2821" width="17.5703125" style="10" customWidth="1"/>
    <col min="2822" max="2822" width="22.140625" style="10" customWidth="1"/>
    <col min="2823" max="2823" width="15.85546875" style="10" customWidth="1"/>
    <col min="2824" max="2824" width="15.42578125" style="10" customWidth="1"/>
    <col min="2825" max="2825" width="17" style="10" customWidth="1"/>
    <col min="2826" max="2826" width="14.5703125" style="10" customWidth="1"/>
    <col min="2827" max="2827" width="19.85546875" style="10" customWidth="1"/>
    <col min="2828" max="2828" width="20.5703125" style="10" customWidth="1"/>
    <col min="2829" max="2829" width="0" style="10" hidden="1" customWidth="1"/>
    <col min="2830" max="2830" width="19.7109375" style="10" customWidth="1"/>
    <col min="2831" max="2831" width="13.85546875" style="10" customWidth="1"/>
    <col min="2832" max="2832" width="17" style="10" customWidth="1"/>
    <col min="2833" max="2833" width="24.7109375" style="10" customWidth="1"/>
    <col min="2834" max="2834" width="0" style="10" hidden="1" customWidth="1"/>
    <col min="2835" max="2835" width="19.28515625" style="10" customWidth="1"/>
    <col min="2836" max="2840" width="0" style="10" hidden="1" customWidth="1"/>
    <col min="2841" max="2841" width="13.85546875" style="10" customWidth="1"/>
    <col min="2842" max="2842" width="14.140625" style="10" customWidth="1"/>
    <col min="2843" max="2843" width="17.85546875" style="10" customWidth="1"/>
    <col min="2844" max="2844" width="15.28515625" style="10" customWidth="1"/>
    <col min="2845" max="2845" width="16.42578125" style="10" customWidth="1"/>
    <col min="2846" max="2850" width="0" style="10" hidden="1" customWidth="1"/>
    <col min="2851" max="2851" width="19" style="10" customWidth="1"/>
    <col min="2852" max="2852" width="11.7109375" style="10" bestFit="1" customWidth="1"/>
    <col min="2853" max="3073" width="9.140625" style="10"/>
    <col min="3074" max="3074" width="6.42578125" style="10" customWidth="1"/>
    <col min="3075" max="3075" width="29.28515625" style="10" customWidth="1"/>
    <col min="3076" max="3076" width="38.7109375" style="10" customWidth="1"/>
    <col min="3077" max="3077" width="17.5703125" style="10" customWidth="1"/>
    <col min="3078" max="3078" width="22.140625" style="10" customWidth="1"/>
    <col min="3079" max="3079" width="15.85546875" style="10" customWidth="1"/>
    <col min="3080" max="3080" width="15.42578125" style="10" customWidth="1"/>
    <col min="3081" max="3081" width="17" style="10" customWidth="1"/>
    <col min="3082" max="3082" width="14.5703125" style="10" customWidth="1"/>
    <col min="3083" max="3083" width="19.85546875" style="10" customWidth="1"/>
    <col min="3084" max="3084" width="20.5703125" style="10" customWidth="1"/>
    <col min="3085" max="3085" width="0" style="10" hidden="1" customWidth="1"/>
    <col min="3086" max="3086" width="19.7109375" style="10" customWidth="1"/>
    <col min="3087" max="3087" width="13.85546875" style="10" customWidth="1"/>
    <col min="3088" max="3088" width="17" style="10" customWidth="1"/>
    <col min="3089" max="3089" width="24.7109375" style="10" customWidth="1"/>
    <col min="3090" max="3090" width="0" style="10" hidden="1" customWidth="1"/>
    <col min="3091" max="3091" width="19.28515625" style="10" customWidth="1"/>
    <col min="3092" max="3096" width="0" style="10" hidden="1" customWidth="1"/>
    <col min="3097" max="3097" width="13.85546875" style="10" customWidth="1"/>
    <col min="3098" max="3098" width="14.140625" style="10" customWidth="1"/>
    <col min="3099" max="3099" width="17.85546875" style="10" customWidth="1"/>
    <col min="3100" max="3100" width="15.28515625" style="10" customWidth="1"/>
    <col min="3101" max="3101" width="16.42578125" style="10" customWidth="1"/>
    <col min="3102" max="3106" width="0" style="10" hidden="1" customWidth="1"/>
    <col min="3107" max="3107" width="19" style="10" customWidth="1"/>
    <col min="3108" max="3108" width="11.7109375" style="10" bestFit="1" customWidth="1"/>
    <col min="3109" max="3329" width="9.140625" style="10"/>
    <col min="3330" max="3330" width="6.42578125" style="10" customWidth="1"/>
    <col min="3331" max="3331" width="29.28515625" style="10" customWidth="1"/>
    <col min="3332" max="3332" width="38.7109375" style="10" customWidth="1"/>
    <col min="3333" max="3333" width="17.5703125" style="10" customWidth="1"/>
    <col min="3334" max="3334" width="22.140625" style="10" customWidth="1"/>
    <col min="3335" max="3335" width="15.85546875" style="10" customWidth="1"/>
    <col min="3336" max="3336" width="15.42578125" style="10" customWidth="1"/>
    <col min="3337" max="3337" width="17" style="10" customWidth="1"/>
    <col min="3338" max="3338" width="14.5703125" style="10" customWidth="1"/>
    <col min="3339" max="3339" width="19.85546875" style="10" customWidth="1"/>
    <col min="3340" max="3340" width="20.5703125" style="10" customWidth="1"/>
    <col min="3341" max="3341" width="0" style="10" hidden="1" customWidth="1"/>
    <col min="3342" max="3342" width="19.7109375" style="10" customWidth="1"/>
    <col min="3343" max="3343" width="13.85546875" style="10" customWidth="1"/>
    <col min="3344" max="3344" width="17" style="10" customWidth="1"/>
    <col min="3345" max="3345" width="24.7109375" style="10" customWidth="1"/>
    <col min="3346" max="3346" width="0" style="10" hidden="1" customWidth="1"/>
    <col min="3347" max="3347" width="19.28515625" style="10" customWidth="1"/>
    <col min="3348" max="3352" width="0" style="10" hidden="1" customWidth="1"/>
    <col min="3353" max="3353" width="13.85546875" style="10" customWidth="1"/>
    <col min="3354" max="3354" width="14.140625" style="10" customWidth="1"/>
    <col min="3355" max="3355" width="17.85546875" style="10" customWidth="1"/>
    <col min="3356" max="3356" width="15.28515625" style="10" customWidth="1"/>
    <col min="3357" max="3357" width="16.42578125" style="10" customWidth="1"/>
    <col min="3358" max="3362" width="0" style="10" hidden="1" customWidth="1"/>
    <col min="3363" max="3363" width="19" style="10" customWidth="1"/>
    <col min="3364" max="3364" width="11.7109375" style="10" bestFit="1" customWidth="1"/>
    <col min="3365" max="3585" width="9.140625" style="10"/>
    <col min="3586" max="3586" width="6.42578125" style="10" customWidth="1"/>
    <col min="3587" max="3587" width="29.28515625" style="10" customWidth="1"/>
    <col min="3588" max="3588" width="38.7109375" style="10" customWidth="1"/>
    <col min="3589" max="3589" width="17.5703125" style="10" customWidth="1"/>
    <col min="3590" max="3590" width="22.140625" style="10" customWidth="1"/>
    <col min="3591" max="3591" width="15.85546875" style="10" customWidth="1"/>
    <col min="3592" max="3592" width="15.42578125" style="10" customWidth="1"/>
    <col min="3593" max="3593" width="17" style="10" customWidth="1"/>
    <col min="3594" max="3594" width="14.5703125" style="10" customWidth="1"/>
    <col min="3595" max="3595" width="19.85546875" style="10" customWidth="1"/>
    <col min="3596" max="3596" width="20.5703125" style="10" customWidth="1"/>
    <col min="3597" max="3597" width="0" style="10" hidden="1" customWidth="1"/>
    <col min="3598" max="3598" width="19.7109375" style="10" customWidth="1"/>
    <col min="3599" max="3599" width="13.85546875" style="10" customWidth="1"/>
    <col min="3600" max="3600" width="17" style="10" customWidth="1"/>
    <col min="3601" max="3601" width="24.7109375" style="10" customWidth="1"/>
    <col min="3602" max="3602" width="0" style="10" hidden="1" customWidth="1"/>
    <col min="3603" max="3603" width="19.28515625" style="10" customWidth="1"/>
    <col min="3604" max="3608" width="0" style="10" hidden="1" customWidth="1"/>
    <col min="3609" max="3609" width="13.85546875" style="10" customWidth="1"/>
    <col min="3610" max="3610" width="14.140625" style="10" customWidth="1"/>
    <col min="3611" max="3611" width="17.85546875" style="10" customWidth="1"/>
    <col min="3612" max="3612" width="15.28515625" style="10" customWidth="1"/>
    <col min="3613" max="3613" width="16.42578125" style="10" customWidth="1"/>
    <col min="3614" max="3618" width="0" style="10" hidden="1" customWidth="1"/>
    <col min="3619" max="3619" width="19" style="10" customWidth="1"/>
    <col min="3620" max="3620" width="11.7109375" style="10" bestFit="1" customWidth="1"/>
    <col min="3621" max="3841" width="9.140625" style="10"/>
    <col min="3842" max="3842" width="6.42578125" style="10" customWidth="1"/>
    <col min="3843" max="3843" width="29.28515625" style="10" customWidth="1"/>
    <col min="3844" max="3844" width="38.7109375" style="10" customWidth="1"/>
    <col min="3845" max="3845" width="17.5703125" style="10" customWidth="1"/>
    <col min="3846" max="3846" width="22.140625" style="10" customWidth="1"/>
    <col min="3847" max="3847" width="15.85546875" style="10" customWidth="1"/>
    <col min="3848" max="3848" width="15.42578125" style="10" customWidth="1"/>
    <col min="3849" max="3849" width="17" style="10" customWidth="1"/>
    <col min="3850" max="3850" width="14.5703125" style="10" customWidth="1"/>
    <col min="3851" max="3851" width="19.85546875" style="10" customWidth="1"/>
    <col min="3852" max="3852" width="20.5703125" style="10" customWidth="1"/>
    <col min="3853" max="3853" width="0" style="10" hidden="1" customWidth="1"/>
    <col min="3854" max="3854" width="19.7109375" style="10" customWidth="1"/>
    <col min="3855" max="3855" width="13.85546875" style="10" customWidth="1"/>
    <col min="3856" max="3856" width="17" style="10" customWidth="1"/>
    <col min="3857" max="3857" width="24.7109375" style="10" customWidth="1"/>
    <col min="3858" max="3858" width="0" style="10" hidden="1" customWidth="1"/>
    <col min="3859" max="3859" width="19.28515625" style="10" customWidth="1"/>
    <col min="3860" max="3864" width="0" style="10" hidden="1" customWidth="1"/>
    <col min="3865" max="3865" width="13.85546875" style="10" customWidth="1"/>
    <col min="3866" max="3866" width="14.140625" style="10" customWidth="1"/>
    <col min="3867" max="3867" width="17.85546875" style="10" customWidth="1"/>
    <col min="3868" max="3868" width="15.28515625" style="10" customWidth="1"/>
    <col min="3869" max="3869" width="16.42578125" style="10" customWidth="1"/>
    <col min="3870" max="3874" width="0" style="10" hidden="1" customWidth="1"/>
    <col min="3875" max="3875" width="19" style="10" customWidth="1"/>
    <col min="3876" max="3876" width="11.7109375" style="10" bestFit="1" customWidth="1"/>
    <col min="3877" max="4097" width="9.140625" style="10"/>
    <col min="4098" max="4098" width="6.42578125" style="10" customWidth="1"/>
    <col min="4099" max="4099" width="29.28515625" style="10" customWidth="1"/>
    <col min="4100" max="4100" width="38.7109375" style="10" customWidth="1"/>
    <col min="4101" max="4101" width="17.5703125" style="10" customWidth="1"/>
    <col min="4102" max="4102" width="22.140625" style="10" customWidth="1"/>
    <col min="4103" max="4103" width="15.85546875" style="10" customWidth="1"/>
    <col min="4104" max="4104" width="15.42578125" style="10" customWidth="1"/>
    <col min="4105" max="4105" width="17" style="10" customWidth="1"/>
    <col min="4106" max="4106" width="14.5703125" style="10" customWidth="1"/>
    <col min="4107" max="4107" width="19.85546875" style="10" customWidth="1"/>
    <col min="4108" max="4108" width="20.5703125" style="10" customWidth="1"/>
    <col min="4109" max="4109" width="0" style="10" hidden="1" customWidth="1"/>
    <col min="4110" max="4110" width="19.7109375" style="10" customWidth="1"/>
    <col min="4111" max="4111" width="13.85546875" style="10" customWidth="1"/>
    <col min="4112" max="4112" width="17" style="10" customWidth="1"/>
    <col min="4113" max="4113" width="24.7109375" style="10" customWidth="1"/>
    <col min="4114" max="4114" width="0" style="10" hidden="1" customWidth="1"/>
    <col min="4115" max="4115" width="19.28515625" style="10" customWidth="1"/>
    <col min="4116" max="4120" width="0" style="10" hidden="1" customWidth="1"/>
    <col min="4121" max="4121" width="13.85546875" style="10" customWidth="1"/>
    <col min="4122" max="4122" width="14.140625" style="10" customWidth="1"/>
    <col min="4123" max="4123" width="17.85546875" style="10" customWidth="1"/>
    <col min="4124" max="4124" width="15.28515625" style="10" customWidth="1"/>
    <col min="4125" max="4125" width="16.42578125" style="10" customWidth="1"/>
    <col min="4126" max="4130" width="0" style="10" hidden="1" customWidth="1"/>
    <col min="4131" max="4131" width="19" style="10" customWidth="1"/>
    <col min="4132" max="4132" width="11.7109375" style="10" bestFit="1" customWidth="1"/>
    <col min="4133" max="4353" width="9.140625" style="10"/>
    <col min="4354" max="4354" width="6.42578125" style="10" customWidth="1"/>
    <col min="4355" max="4355" width="29.28515625" style="10" customWidth="1"/>
    <col min="4356" max="4356" width="38.7109375" style="10" customWidth="1"/>
    <col min="4357" max="4357" width="17.5703125" style="10" customWidth="1"/>
    <col min="4358" max="4358" width="22.140625" style="10" customWidth="1"/>
    <col min="4359" max="4359" width="15.85546875" style="10" customWidth="1"/>
    <col min="4360" max="4360" width="15.42578125" style="10" customWidth="1"/>
    <col min="4361" max="4361" width="17" style="10" customWidth="1"/>
    <col min="4362" max="4362" width="14.5703125" style="10" customWidth="1"/>
    <col min="4363" max="4363" width="19.85546875" style="10" customWidth="1"/>
    <col min="4364" max="4364" width="20.5703125" style="10" customWidth="1"/>
    <col min="4365" max="4365" width="0" style="10" hidden="1" customWidth="1"/>
    <col min="4366" max="4366" width="19.7109375" style="10" customWidth="1"/>
    <col min="4367" max="4367" width="13.85546875" style="10" customWidth="1"/>
    <col min="4368" max="4368" width="17" style="10" customWidth="1"/>
    <col min="4369" max="4369" width="24.7109375" style="10" customWidth="1"/>
    <col min="4370" max="4370" width="0" style="10" hidden="1" customWidth="1"/>
    <col min="4371" max="4371" width="19.28515625" style="10" customWidth="1"/>
    <col min="4372" max="4376" width="0" style="10" hidden="1" customWidth="1"/>
    <col min="4377" max="4377" width="13.85546875" style="10" customWidth="1"/>
    <col min="4378" max="4378" width="14.140625" style="10" customWidth="1"/>
    <col min="4379" max="4379" width="17.85546875" style="10" customWidth="1"/>
    <col min="4380" max="4380" width="15.28515625" style="10" customWidth="1"/>
    <col min="4381" max="4381" width="16.42578125" style="10" customWidth="1"/>
    <col min="4382" max="4386" width="0" style="10" hidden="1" customWidth="1"/>
    <col min="4387" max="4387" width="19" style="10" customWidth="1"/>
    <col min="4388" max="4388" width="11.7109375" style="10" bestFit="1" customWidth="1"/>
    <col min="4389" max="4609" width="9.140625" style="10"/>
    <col min="4610" max="4610" width="6.42578125" style="10" customWidth="1"/>
    <col min="4611" max="4611" width="29.28515625" style="10" customWidth="1"/>
    <col min="4612" max="4612" width="38.7109375" style="10" customWidth="1"/>
    <col min="4613" max="4613" width="17.5703125" style="10" customWidth="1"/>
    <col min="4614" max="4614" width="22.140625" style="10" customWidth="1"/>
    <col min="4615" max="4615" width="15.85546875" style="10" customWidth="1"/>
    <col min="4616" max="4616" width="15.42578125" style="10" customWidth="1"/>
    <col min="4617" max="4617" width="17" style="10" customWidth="1"/>
    <col min="4618" max="4618" width="14.5703125" style="10" customWidth="1"/>
    <col min="4619" max="4619" width="19.85546875" style="10" customWidth="1"/>
    <col min="4620" max="4620" width="20.5703125" style="10" customWidth="1"/>
    <col min="4621" max="4621" width="0" style="10" hidden="1" customWidth="1"/>
    <col min="4622" max="4622" width="19.7109375" style="10" customWidth="1"/>
    <col min="4623" max="4623" width="13.85546875" style="10" customWidth="1"/>
    <col min="4624" max="4624" width="17" style="10" customWidth="1"/>
    <col min="4625" max="4625" width="24.7109375" style="10" customWidth="1"/>
    <col min="4626" max="4626" width="0" style="10" hidden="1" customWidth="1"/>
    <col min="4627" max="4627" width="19.28515625" style="10" customWidth="1"/>
    <col min="4628" max="4632" width="0" style="10" hidden="1" customWidth="1"/>
    <col min="4633" max="4633" width="13.85546875" style="10" customWidth="1"/>
    <col min="4634" max="4634" width="14.140625" style="10" customWidth="1"/>
    <col min="4635" max="4635" width="17.85546875" style="10" customWidth="1"/>
    <col min="4636" max="4636" width="15.28515625" style="10" customWidth="1"/>
    <col min="4637" max="4637" width="16.42578125" style="10" customWidth="1"/>
    <col min="4638" max="4642" width="0" style="10" hidden="1" customWidth="1"/>
    <col min="4643" max="4643" width="19" style="10" customWidth="1"/>
    <col min="4644" max="4644" width="11.7109375" style="10" bestFit="1" customWidth="1"/>
    <col min="4645" max="4865" width="9.140625" style="10"/>
    <col min="4866" max="4866" width="6.42578125" style="10" customWidth="1"/>
    <col min="4867" max="4867" width="29.28515625" style="10" customWidth="1"/>
    <col min="4868" max="4868" width="38.7109375" style="10" customWidth="1"/>
    <col min="4869" max="4869" width="17.5703125" style="10" customWidth="1"/>
    <col min="4870" max="4870" width="22.140625" style="10" customWidth="1"/>
    <col min="4871" max="4871" width="15.85546875" style="10" customWidth="1"/>
    <col min="4872" max="4872" width="15.42578125" style="10" customWidth="1"/>
    <col min="4873" max="4873" width="17" style="10" customWidth="1"/>
    <col min="4874" max="4874" width="14.5703125" style="10" customWidth="1"/>
    <col min="4875" max="4875" width="19.85546875" style="10" customWidth="1"/>
    <col min="4876" max="4876" width="20.5703125" style="10" customWidth="1"/>
    <col min="4877" max="4877" width="0" style="10" hidden="1" customWidth="1"/>
    <col min="4878" max="4878" width="19.7109375" style="10" customWidth="1"/>
    <col min="4879" max="4879" width="13.85546875" style="10" customWidth="1"/>
    <col min="4880" max="4880" width="17" style="10" customWidth="1"/>
    <col min="4881" max="4881" width="24.7109375" style="10" customWidth="1"/>
    <col min="4882" max="4882" width="0" style="10" hidden="1" customWidth="1"/>
    <col min="4883" max="4883" width="19.28515625" style="10" customWidth="1"/>
    <col min="4884" max="4888" width="0" style="10" hidden="1" customWidth="1"/>
    <col min="4889" max="4889" width="13.85546875" style="10" customWidth="1"/>
    <col min="4890" max="4890" width="14.140625" style="10" customWidth="1"/>
    <col min="4891" max="4891" width="17.85546875" style="10" customWidth="1"/>
    <col min="4892" max="4892" width="15.28515625" style="10" customWidth="1"/>
    <col min="4893" max="4893" width="16.42578125" style="10" customWidth="1"/>
    <col min="4894" max="4898" width="0" style="10" hidden="1" customWidth="1"/>
    <col min="4899" max="4899" width="19" style="10" customWidth="1"/>
    <col min="4900" max="4900" width="11.7109375" style="10" bestFit="1" customWidth="1"/>
    <col min="4901" max="5121" width="9.140625" style="10"/>
    <col min="5122" max="5122" width="6.42578125" style="10" customWidth="1"/>
    <col min="5123" max="5123" width="29.28515625" style="10" customWidth="1"/>
    <col min="5124" max="5124" width="38.7109375" style="10" customWidth="1"/>
    <col min="5125" max="5125" width="17.5703125" style="10" customWidth="1"/>
    <col min="5126" max="5126" width="22.140625" style="10" customWidth="1"/>
    <col min="5127" max="5127" width="15.85546875" style="10" customWidth="1"/>
    <col min="5128" max="5128" width="15.42578125" style="10" customWidth="1"/>
    <col min="5129" max="5129" width="17" style="10" customWidth="1"/>
    <col min="5130" max="5130" width="14.5703125" style="10" customWidth="1"/>
    <col min="5131" max="5131" width="19.85546875" style="10" customWidth="1"/>
    <col min="5132" max="5132" width="20.5703125" style="10" customWidth="1"/>
    <col min="5133" max="5133" width="0" style="10" hidden="1" customWidth="1"/>
    <col min="5134" max="5134" width="19.7109375" style="10" customWidth="1"/>
    <col min="5135" max="5135" width="13.85546875" style="10" customWidth="1"/>
    <col min="5136" max="5136" width="17" style="10" customWidth="1"/>
    <col min="5137" max="5137" width="24.7109375" style="10" customWidth="1"/>
    <col min="5138" max="5138" width="0" style="10" hidden="1" customWidth="1"/>
    <col min="5139" max="5139" width="19.28515625" style="10" customWidth="1"/>
    <col min="5140" max="5144" width="0" style="10" hidden="1" customWidth="1"/>
    <col min="5145" max="5145" width="13.85546875" style="10" customWidth="1"/>
    <col min="5146" max="5146" width="14.140625" style="10" customWidth="1"/>
    <col min="5147" max="5147" width="17.85546875" style="10" customWidth="1"/>
    <col min="5148" max="5148" width="15.28515625" style="10" customWidth="1"/>
    <col min="5149" max="5149" width="16.42578125" style="10" customWidth="1"/>
    <col min="5150" max="5154" width="0" style="10" hidden="1" customWidth="1"/>
    <col min="5155" max="5155" width="19" style="10" customWidth="1"/>
    <col min="5156" max="5156" width="11.7109375" style="10" bestFit="1" customWidth="1"/>
    <col min="5157" max="5377" width="9.140625" style="10"/>
    <col min="5378" max="5378" width="6.42578125" style="10" customWidth="1"/>
    <col min="5379" max="5379" width="29.28515625" style="10" customWidth="1"/>
    <col min="5380" max="5380" width="38.7109375" style="10" customWidth="1"/>
    <col min="5381" max="5381" width="17.5703125" style="10" customWidth="1"/>
    <col min="5382" max="5382" width="22.140625" style="10" customWidth="1"/>
    <col min="5383" max="5383" width="15.85546875" style="10" customWidth="1"/>
    <col min="5384" max="5384" width="15.42578125" style="10" customWidth="1"/>
    <col min="5385" max="5385" width="17" style="10" customWidth="1"/>
    <col min="5386" max="5386" width="14.5703125" style="10" customWidth="1"/>
    <col min="5387" max="5387" width="19.85546875" style="10" customWidth="1"/>
    <col min="5388" max="5388" width="20.5703125" style="10" customWidth="1"/>
    <col min="5389" max="5389" width="0" style="10" hidden="1" customWidth="1"/>
    <col min="5390" max="5390" width="19.7109375" style="10" customWidth="1"/>
    <col min="5391" max="5391" width="13.85546875" style="10" customWidth="1"/>
    <col min="5392" max="5392" width="17" style="10" customWidth="1"/>
    <col min="5393" max="5393" width="24.7109375" style="10" customWidth="1"/>
    <col min="5394" max="5394" width="0" style="10" hidden="1" customWidth="1"/>
    <col min="5395" max="5395" width="19.28515625" style="10" customWidth="1"/>
    <col min="5396" max="5400" width="0" style="10" hidden="1" customWidth="1"/>
    <col min="5401" max="5401" width="13.85546875" style="10" customWidth="1"/>
    <col min="5402" max="5402" width="14.140625" style="10" customWidth="1"/>
    <col min="5403" max="5403" width="17.85546875" style="10" customWidth="1"/>
    <col min="5404" max="5404" width="15.28515625" style="10" customWidth="1"/>
    <col min="5405" max="5405" width="16.42578125" style="10" customWidth="1"/>
    <col min="5406" max="5410" width="0" style="10" hidden="1" customWidth="1"/>
    <col min="5411" max="5411" width="19" style="10" customWidth="1"/>
    <col min="5412" max="5412" width="11.7109375" style="10" bestFit="1" customWidth="1"/>
    <col min="5413" max="5633" width="9.140625" style="10"/>
    <col min="5634" max="5634" width="6.42578125" style="10" customWidth="1"/>
    <col min="5635" max="5635" width="29.28515625" style="10" customWidth="1"/>
    <col min="5636" max="5636" width="38.7109375" style="10" customWidth="1"/>
    <col min="5637" max="5637" width="17.5703125" style="10" customWidth="1"/>
    <col min="5638" max="5638" width="22.140625" style="10" customWidth="1"/>
    <col min="5639" max="5639" width="15.85546875" style="10" customWidth="1"/>
    <col min="5640" max="5640" width="15.42578125" style="10" customWidth="1"/>
    <col min="5641" max="5641" width="17" style="10" customWidth="1"/>
    <col min="5642" max="5642" width="14.5703125" style="10" customWidth="1"/>
    <col min="5643" max="5643" width="19.85546875" style="10" customWidth="1"/>
    <col min="5644" max="5644" width="20.5703125" style="10" customWidth="1"/>
    <col min="5645" max="5645" width="0" style="10" hidden="1" customWidth="1"/>
    <col min="5646" max="5646" width="19.7109375" style="10" customWidth="1"/>
    <col min="5647" max="5647" width="13.85546875" style="10" customWidth="1"/>
    <col min="5648" max="5648" width="17" style="10" customWidth="1"/>
    <col min="5649" max="5649" width="24.7109375" style="10" customWidth="1"/>
    <col min="5650" max="5650" width="0" style="10" hidden="1" customWidth="1"/>
    <col min="5651" max="5651" width="19.28515625" style="10" customWidth="1"/>
    <col min="5652" max="5656" width="0" style="10" hidden="1" customWidth="1"/>
    <col min="5657" max="5657" width="13.85546875" style="10" customWidth="1"/>
    <col min="5658" max="5658" width="14.140625" style="10" customWidth="1"/>
    <col min="5659" max="5659" width="17.85546875" style="10" customWidth="1"/>
    <col min="5660" max="5660" width="15.28515625" style="10" customWidth="1"/>
    <col min="5661" max="5661" width="16.42578125" style="10" customWidth="1"/>
    <col min="5662" max="5666" width="0" style="10" hidden="1" customWidth="1"/>
    <col min="5667" max="5667" width="19" style="10" customWidth="1"/>
    <col min="5668" max="5668" width="11.7109375" style="10" bestFit="1" customWidth="1"/>
    <col min="5669" max="5889" width="9.140625" style="10"/>
    <col min="5890" max="5890" width="6.42578125" style="10" customWidth="1"/>
    <col min="5891" max="5891" width="29.28515625" style="10" customWidth="1"/>
    <col min="5892" max="5892" width="38.7109375" style="10" customWidth="1"/>
    <col min="5893" max="5893" width="17.5703125" style="10" customWidth="1"/>
    <col min="5894" max="5894" width="22.140625" style="10" customWidth="1"/>
    <col min="5895" max="5895" width="15.85546875" style="10" customWidth="1"/>
    <col min="5896" max="5896" width="15.42578125" style="10" customWidth="1"/>
    <col min="5897" max="5897" width="17" style="10" customWidth="1"/>
    <col min="5898" max="5898" width="14.5703125" style="10" customWidth="1"/>
    <col min="5899" max="5899" width="19.85546875" style="10" customWidth="1"/>
    <col min="5900" max="5900" width="20.5703125" style="10" customWidth="1"/>
    <col min="5901" max="5901" width="0" style="10" hidden="1" customWidth="1"/>
    <col min="5902" max="5902" width="19.7109375" style="10" customWidth="1"/>
    <col min="5903" max="5903" width="13.85546875" style="10" customWidth="1"/>
    <col min="5904" max="5904" width="17" style="10" customWidth="1"/>
    <col min="5905" max="5905" width="24.7109375" style="10" customWidth="1"/>
    <col min="5906" max="5906" width="0" style="10" hidden="1" customWidth="1"/>
    <col min="5907" max="5907" width="19.28515625" style="10" customWidth="1"/>
    <col min="5908" max="5912" width="0" style="10" hidden="1" customWidth="1"/>
    <col min="5913" max="5913" width="13.85546875" style="10" customWidth="1"/>
    <col min="5914" max="5914" width="14.140625" style="10" customWidth="1"/>
    <col min="5915" max="5915" width="17.85546875" style="10" customWidth="1"/>
    <col min="5916" max="5916" width="15.28515625" style="10" customWidth="1"/>
    <col min="5917" max="5917" width="16.42578125" style="10" customWidth="1"/>
    <col min="5918" max="5922" width="0" style="10" hidden="1" customWidth="1"/>
    <col min="5923" max="5923" width="19" style="10" customWidth="1"/>
    <col min="5924" max="5924" width="11.7109375" style="10" bestFit="1" customWidth="1"/>
    <col min="5925" max="6145" width="9.140625" style="10"/>
    <col min="6146" max="6146" width="6.42578125" style="10" customWidth="1"/>
    <col min="6147" max="6147" width="29.28515625" style="10" customWidth="1"/>
    <col min="6148" max="6148" width="38.7109375" style="10" customWidth="1"/>
    <col min="6149" max="6149" width="17.5703125" style="10" customWidth="1"/>
    <col min="6150" max="6150" width="22.140625" style="10" customWidth="1"/>
    <col min="6151" max="6151" width="15.85546875" style="10" customWidth="1"/>
    <col min="6152" max="6152" width="15.42578125" style="10" customWidth="1"/>
    <col min="6153" max="6153" width="17" style="10" customWidth="1"/>
    <col min="6154" max="6154" width="14.5703125" style="10" customWidth="1"/>
    <col min="6155" max="6155" width="19.85546875" style="10" customWidth="1"/>
    <col min="6156" max="6156" width="20.5703125" style="10" customWidth="1"/>
    <col min="6157" max="6157" width="0" style="10" hidden="1" customWidth="1"/>
    <col min="6158" max="6158" width="19.7109375" style="10" customWidth="1"/>
    <col min="6159" max="6159" width="13.85546875" style="10" customWidth="1"/>
    <col min="6160" max="6160" width="17" style="10" customWidth="1"/>
    <col min="6161" max="6161" width="24.7109375" style="10" customWidth="1"/>
    <col min="6162" max="6162" width="0" style="10" hidden="1" customWidth="1"/>
    <col min="6163" max="6163" width="19.28515625" style="10" customWidth="1"/>
    <col min="6164" max="6168" width="0" style="10" hidden="1" customWidth="1"/>
    <col min="6169" max="6169" width="13.85546875" style="10" customWidth="1"/>
    <col min="6170" max="6170" width="14.140625" style="10" customWidth="1"/>
    <col min="6171" max="6171" width="17.85546875" style="10" customWidth="1"/>
    <col min="6172" max="6172" width="15.28515625" style="10" customWidth="1"/>
    <col min="6173" max="6173" width="16.42578125" style="10" customWidth="1"/>
    <col min="6174" max="6178" width="0" style="10" hidden="1" customWidth="1"/>
    <col min="6179" max="6179" width="19" style="10" customWidth="1"/>
    <col min="6180" max="6180" width="11.7109375" style="10" bestFit="1" customWidth="1"/>
    <col min="6181" max="6401" width="9.140625" style="10"/>
    <col min="6402" max="6402" width="6.42578125" style="10" customWidth="1"/>
    <col min="6403" max="6403" width="29.28515625" style="10" customWidth="1"/>
    <col min="6404" max="6404" width="38.7109375" style="10" customWidth="1"/>
    <col min="6405" max="6405" width="17.5703125" style="10" customWidth="1"/>
    <col min="6406" max="6406" width="22.140625" style="10" customWidth="1"/>
    <col min="6407" max="6407" width="15.85546875" style="10" customWidth="1"/>
    <col min="6408" max="6408" width="15.42578125" style="10" customWidth="1"/>
    <col min="6409" max="6409" width="17" style="10" customWidth="1"/>
    <col min="6410" max="6410" width="14.5703125" style="10" customWidth="1"/>
    <col min="6411" max="6411" width="19.85546875" style="10" customWidth="1"/>
    <col min="6412" max="6412" width="20.5703125" style="10" customWidth="1"/>
    <col min="6413" max="6413" width="0" style="10" hidden="1" customWidth="1"/>
    <col min="6414" max="6414" width="19.7109375" style="10" customWidth="1"/>
    <col min="6415" max="6415" width="13.85546875" style="10" customWidth="1"/>
    <col min="6416" max="6416" width="17" style="10" customWidth="1"/>
    <col min="6417" max="6417" width="24.7109375" style="10" customWidth="1"/>
    <col min="6418" max="6418" width="0" style="10" hidden="1" customWidth="1"/>
    <col min="6419" max="6419" width="19.28515625" style="10" customWidth="1"/>
    <col min="6420" max="6424" width="0" style="10" hidden="1" customWidth="1"/>
    <col min="6425" max="6425" width="13.85546875" style="10" customWidth="1"/>
    <col min="6426" max="6426" width="14.140625" style="10" customWidth="1"/>
    <col min="6427" max="6427" width="17.85546875" style="10" customWidth="1"/>
    <col min="6428" max="6428" width="15.28515625" style="10" customWidth="1"/>
    <col min="6429" max="6429" width="16.42578125" style="10" customWidth="1"/>
    <col min="6430" max="6434" width="0" style="10" hidden="1" customWidth="1"/>
    <col min="6435" max="6435" width="19" style="10" customWidth="1"/>
    <col min="6436" max="6436" width="11.7109375" style="10" bestFit="1" customWidth="1"/>
    <col min="6437" max="6657" width="9.140625" style="10"/>
    <col min="6658" max="6658" width="6.42578125" style="10" customWidth="1"/>
    <col min="6659" max="6659" width="29.28515625" style="10" customWidth="1"/>
    <col min="6660" max="6660" width="38.7109375" style="10" customWidth="1"/>
    <col min="6661" max="6661" width="17.5703125" style="10" customWidth="1"/>
    <col min="6662" max="6662" width="22.140625" style="10" customWidth="1"/>
    <col min="6663" max="6663" width="15.85546875" style="10" customWidth="1"/>
    <col min="6664" max="6664" width="15.42578125" style="10" customWidth="1"/>
    <col min="6665" max="6665" width="17" style="10" customWidth="1"/>
    <col min="6666" max="6666" width="14.5703125" style="10" customWidth="1"/>
    <col min="6667" max="6667" width="19.85546875" style="10" customWidth="1"/>
    <col min="6668" max="6668" width="20.5703125" style="10" customWidth="1"/>
    <col min="6669" max="6669" width="0" style="10" hidden="1" customWidth="1"/>
    <col min="6670" max="6670" width="19.7109375" style="10" customWidth="1"/>
    <col min="6671" max="6671" width="13.85546875" style="10" customWidth="1"/>
    <col min="6672" max="6672" width="17" style="10" customWidth="1"/>
    <col min="6673" max="6673" width="24.7109375" style="10" customWidth="1"/>
    <col min="6674" max="6674" width="0" style="10" hidden="1" customWidth="1"/>
    <col min="6675" max="6675" width="19.28515625" style="10" customWidth="1"/>
    <col min="6676" max="6680" width="0" style="10" hidden="1" customWidth="1"/>
    <col min="6681" max="6681" width="13.85546875" style="10" customWidth="1"/>
    <col min="6682" max="6682" width="14.140625" style="10" customWidth="1"/>
    <col min="6683" max="6683" width="17.85546875" style="10" customWidth="1"/>
    <col min="6684" max="6684" width="15.28515625" style="10" customWidth="1"/>
    <col min="6685" max="6685" width="16.42578125" style="10" customWidth="1"/>
    <col min="6686" max="6690" width="0" style="10" hidden="1" customWidth="1"/>
    <col min="6691" max="6691" width="19" style="10" customWidth="1"/>
    <col min="6692" max="6692" width="11.7109375" style="10" bestFit="1" customWidth="1"/>
    <col min="6693" max="6913" width="9.140625" style="10"/>
    <col min="6914" max="6914" width="6.42578125" style="10" customWidth="1"/>
    <col min="6915" max="6915" width="29.28515625" style="10" customWidth="1"/>
    <col min="6916" max="6916" width="38.7109375" style="10" customWidth="1"/>
    <col min="6917" max="6917" width="17.5703125" style="10" customWidth="1"/>
    <col min="6918" max="6918" width="22.140625" style="10" customWidth="1"/>
    <col min="6919" max="6919" width="15.85546875" style="10" customWidth="1"/>
    <col min="6920" max="6920" width="15.42578125" style="10" customWidth="1"/>
    <col min="6921" max="6921" width="17" style="10" customWidth="1"/>
    <col min="6922" max="6922" width="14.5703125" style="10" customWidth="1"/>
    <col min="6923" max="6923" width="19.85546875" style="10" customWidth="1"/>
    <col min="6924" max="6924" width="20.5703125" style="10" customWidth="1"/>
    <col min="6925" max="6925" width="0" style="10" hidden="1" customWidth="1"/>
    <col min="6926" max="6926" width="19.7109375" style="10" customWidth="1"/>
    <col min="6927" max="6927" width="13.85546875" style="10" customWidth="1"/>
    <col min="6928" max="6928" width="17" style="10" customWidth="1"/>
    <col min="6929" max="6929" width="24.7109375" style="10" customWidth="1"/>
    <col min="6930" max="6930" width="0" style="10" hidden="1" customWidth="1"/>
    <col min="6931" max="6931" width="19.28515625" style="10" customWidth="1"/>
    <col min="6932" max="6936" width="0" style="10" hidden="1" customWidth="1"/>
    <col min="6937" max="6937" width="13.85546875" style="10" customWidth="1"/>
    <col min="6938" max="6938" width="14.140625" style="10" customWidth="1"/>
    <col min="6939" max="6939" width="17.85546875" style="10" customWidth="1"/>
    <col min="6940" max="6940" width="15.28515625" style="10" customWidth="1"/>
    <col min="6941" max="6941" width="16.42578125" style="10" customWidth="1"/>
    <col min="6942" max="6946" width="0" style="10" hidden="1" customWidth="1"/>
    <col min="6947" max="6947" width="19" style="10" customWidth="1"/>
    <col min="6948" max="6948" width="11.7109375" style="10" bestFit="1" customWidth="1"/>
    <col min="6949" max="7169" width="9.140625" style="10"/>
    <col min="7170" max="7170" width="6.42578125" style="10" customWidth="1"/>
    <col min="7171" max="7171" width="29.28515625" style="10" customWidth="1"/>
    <col min="7172" max="7172" width="38.7109375" style="10" customWidth="1"/>
    <col min="7173" max="7173" width="17.5703125" style="10" customWidth="1"/>
    <col min="7174" max="7174" width="22.140625" style="10" customWidth="1"/>
    <col min="7175" max="7175" width="15.85546875" style="10" customWidth="1"/>
    <col min="7176" max="7176" width="15.42578125" style="10" customWidth="1"/>
    <col min="7177" max="7177" width="17" style="10" customWidth="1"/>
    <col min="7178" max="7178" width="14.5703125" style="10" customWidth="1"/>
    <col min="7179" max="7179" width="19.85546875" style="10" customWidth="1"/>
    <col min="7180" max="7180" width="20.5703125" style="10" customWidth="1"/>
    <col min="7181" max="7181" width="0" style="10" hidden="1" customWidth="1"/>
    <col min="7182" max="7182" width="19.7109375" style="10" customWidth="1"/>
    <col min="7183" max="7183" width="13.85546875" style="10" customWidth="1"/>
    <col min="7184" max="7184" width="17" style="10" customWidth="1"/>
    <col min="7185" max="7185" width="24.7109375" style="10" customWidth="1"/>
    <col min="7186" max="7186" width="0" style="10" hidden="1" customWidth="1"/>
    <col min="7187" max="7187" width="19.28515625" style="10" customWidth="1"/>
    <col min="7188" max="7192" width="0" style="10" hidden="1" customWidth="1"/>
    <col min="7193" max="7193" width="13.85546875" style="10" customWidth="1"/>
    <col min="7194" max="7194" width="14.140625" style="10" customWidth="1"/>
    <col min="7195" max="7195" width="17.85546875" style="10" customWidth="1"/>
    <col min="7196" max="7196" width="15.28515625" style="10" customWidth="1"/>
    <col min="7197" max="7197" width="16.42578125" style="10" customWidth="1"/>
    <col min="7198" max="7202" width="0" style="10" hidden="1" customWidth="1"/>
    <col min="7203" max="7203" width="19" style="10" customWidth="1"/>
    <col min="7204" max="7204" width="11.7109375" style="10" bestFit="1" customWidth="1"/>
    <col min="7205" max="7425" width="9.140625" style="10"/>
    <col min="7426" max="7426" width="6.42578125" style="10" customWidth="1"/>
    <col min="7427" max="7427" width="29.28515625" style="10" customWidth="1"/>
    <col min="7428" max="7428" width="38.7109375" style="10" customWidth="1"/>
    <col min="7429" max="7429" width="17.5703125" style="10" customWidth="1"/>
    <col min="7430" max="7430" width="22.140625" style="10" customWidth="1"/>
    <col min="7431" max="7431" width="15.85546875" style="10" customWidth="1"/>
    <col min="7432" max="7432" width="15.42578125" style="10" customWidth="1"/>
    <col min="7433" max="7433" width="17" style="10" customWidth="1"/>
    <col min="7434" max="7434" width="14.5703125" style="10" customWidth="1"/>
    <col min="7435" max="7435" width="19.85546875" style="10" customWidth="1"/>
    <col min="7436" max="7436" width="20.5703125" style="10" customWidth="1"/>
    <col min="7437" max="7437" width="0" style="10" hidden="1" customWidth="1"/>
    <col min="7438" max="7438" width="19.7109375" style="10" customWidth="1"/>
    <col min="7439" max="7439" width="13.85546875" style="10" customWidth="1"/>
    <col min="7440" max="7440" width="17" style="10" customWidth="1"/>
    <col min="7441" max="7441" width="24.7109375" style="10" customWidth="1"/>
    <col min="7442" max="7442" width="0" style="10" hidden="1" customWidth="1"/>
    <col min="7443" max="7443" width="19.28515625" style="10" customWidth="1"/>
    <col min="7444" max="7448" width="0" style="10" hidden="1" customWidth="1"/>
    <col min="7449" max="7449" width="13.85546875" style="10" customWidth="1"/>
    <col min="7450" max="7450" width="14.140625" style="10" customWidth="1"/>
    <col min="7451" max="7451" width="17.85546875" style="10" customWidth="1"/>
    <col min="7452" max="7452" width="15.28515625" style="10" customWidth="1"/>
    <col min="7453" max="7453" width="16.42578125" style="10" customWidth="1"/>
    <col min="7454" max="7458" width="0" style="10" hidden="1" customWidth="1"/>
    <col min="7459" max="7459" width="19" style="10" customWidth="1"/>
    <col min="7460" max="7460" width="11.7109375" style="10" bestFit="1" customWidth="1"/>
    <col min="7461" max="7681" width="9.140625" style="10"/>
    <col min="7682" max="7682" width="6.42578125" style="10" customWidth="1"/>
    <col min="7683" max="7683" width="29.28515625" style="10" customWidth="1"/>
    <col min="7684" max="7684" width="38.7109375" style="10" customWidth="1"/>
    <col min="7685" max="7685" width="17.5703125" style="10" customWidth="1"/>
    <col min="7686" max="7686" width="22.140625" style="10" customWidth="1"/>
    <col min="7687" max="7687" width="15.85546875" style="10" customWidth="1"/>
    <col min="7688" max="7688" width="15.42578125" style="10" customWidth="1"/>
    <col min="7689" max="7689" width="17" style="10" customWidth="1"/>
    <col min="7690" max="7690" width="14.5703125" style="10" customWidth="1"/>
    <col min="7691" max="7691" width="19.85546875" style="10" customWidth="1"/>
    <col min="7692" max="7692" width="20.5703125" style="10" customWidth="1"/>
    <col min="7693" max="7693" width="0" style="10" hidden="1" customWidth="1"/>
    <col min="7694" max="7694" width="19.7109375" style="10" customWidth="1"/>
    <col min="7695" max="7695" width="13.85546875" style="10" customWidth="1"/>
    <col min="7696" max="7696" width="17" style="10" customWidth="1"/>
    <col min="7697" max="7697" width="24.7109375" style="10" customWidth="1"/>
    <col min="7698" max="7698" width="0" style="10" hidden="1" customWidth="1"/>
    <col min="7699" max="7699" width="19.28515625" style="10" customWidth="1"/>
    <col min="7700" max="7704" width="0" style="10" hidden="1" customWidth="1"/>
    <col min="7705" max="7705" width="13.85546875" style="10" customWidth="1"/>
    <col min="7706" max="7706" width="14.140625" style="10" customWidth="1"/>
    <col min="7707" max="7707" width="17.85546875" style="10" customWidth="1"/>
    <col min="7708" max="7708" width="15.28515625" style="10" customWidth="1"/>
    <col min="7709" max="7709" width="16.42578125" style="10" customWidth="1"/>
    <col min="7710" max="7714" width="0" style="10" hidden="1" customWidth="1"/>
    <col min="7715" max="7715" width="19" style="10" customWidth="1"/>
    <col min="7716" max="7716" width="11.7109375" style="10" bestFit="1" customWidth="1"/>
    <col min="7717" max="7937" width="9.140625" style="10"/>
    <col min="7938" max="7938" width="6.42578125" style="10" customWidth="1"/>
    <col min="7939" max="7939" width="29.28515625" style="10" customWidth="1"/>
    <col min="7940" max="7940" width="38.7109375" style="10" customWidth="1"/>
    <col min="7941" max="7941" width="17.5703125" style="10" customWidth="1"/>
    <col min="7942" max="7942" width="22.140625" style="10" customWidth="1"/>
    <col min="7943" max="7943" width="15.85546875" style="10" customWidth="1"/>
    <col min="7944" max="7944" width="15.42578125" style="10" customWidth="1"/>
    <col min="7945" max="7945" width="17" style="10" customWidth="1"/>
    <col min="7946" max="7946" width="14.5703125" style="10" customWidth="1"/>
    <col min="7947" max="7947" width="19.85546875" style="10" customWidth="1"/>
    <col min="7948" max="7948" width="20.5703125" style="10" customWidth="1"/>
    <col min="7949" max="7949" width="0" style="10" hidden="1" customWidth="1"/>
    <col min="7950" max="7950" width="19.7109375" style="10" customWidth="1"/>
    <col min="7951" max="7951" width="13.85546875" style="10" customWidth="1"/>
    <col min="7952" max="7952" width="17" style="10" customWidth="1"/>
    <col min="7953" max="7953" width="24.7109375" style="10" customWidth="1"/>
    <col min="7954" max="7954" width="0" style="10" hidden="1" customWidth="1"/>
    <col min="7955" max="7955" width="19.28515625" style="10" customWidth="1"/>
    <col min="7956" max="7960" width="0" style="10" hidden="1" customWidth="1"/>
    <col min="7961" max="7961" width="13.85546875" style="10" customWidth="1"/>
    <col min="7962" max="7962" width="14.140625" style="10" customWidth="1"/>
    <col min="7963" max="7963" width="17.85546875" style="10" customWidth="1"/>
    <col min="7964" max="7964" width="15.28515625" style="10" customWidth="1"/>
    <col min="7965" max="7965" width="16.42578125" style="10" customWidth="1"/>
    <col min="7966" max="7970" width="0" style="10" hidden="1" customWidth="1"/>
    <col min="7971" max="7971" width="19" style="10" customWidth="1"/>
    <col min="7972" max="7972" width="11.7109375" style="10" bestFit="1" customWidth="1"/>
    <col min="7973" max="8193" width="9.140625" style="10"/>
    <col min="8194" max="8194" width="6.42578125" style="10" customWidth="1"/>
    <col min="8195" max="8195" width="29.28515625" style="10" customWidth="1"/>
    <col min="8196" max="8196" width="38.7109375" style="10" customWidth="1"/>
    <col min="8197" max="8197" width="17.5703125" style="10" customWidth="1"/>
    <col min="8198" max="8198" width="22.140625" style="10" customWidth="1"/>
    <col min="8199" max="8199" width="15.85546875" style="10" customWidth="1"/>
    <col min="8200" max="8200" width="15.42578125" style="10" customWidth="1"/>
    <col min="8201" max="8201" width="17" style="10" customWidth="1"/>
    <col min="8202" max="8202" width="14.5703125" style="10" customWidth="1"/>
    <col min="8203" max="8203" width="19.85546875" style="10" customWidth="1"/>
    <col min="8204" max="8204" width="20.5703125" style="10" customWidth="1"/>
    <col min="8205" max="8205" width="0" style="10" hidden="1" customWidth="1"/>
    <col min="8206" max="8206" width="19.7109375" style="10" customWidth="1"/>
    <col min="8207" max="8207" width="13.85546875" style="10" customWidth="1"/>
    <col min="8208" max="8208" width="17" style="10" customWidth="1"/>
    <col min="8209" max="8209" width="24.7109375" style="10" customWidth="1"/>
    <col min="8210" max="8210" width="0" style="10" hidden="1" customWidth="1"/>
    <col min="8211" max="8211" width="19.28515625" style="10" customWidth="1"/>
    <col min="8212" max="8216" width="0" style="10" hidden="1" customWidth="1"/>
    <col min="8217" max="8217" width="13.85546875" style="10" customWidth="1"/>
    <col min="8218" max="8218" width="14.140625" style="10" customWidth="1"/>
    <col min="8219" max="8219" width="17.85546875" style="10" customWidth="1"/>
    <col min="8220" max="8220" width="15.28515625" style="10" customWidth="1"/>
    <col min="8221" max="8221" width="16.42578125" style="10" customWidth="1"/>
    <col min="8222" max="8226" width="0" style="10" hidden="1" customWidth="1"/>
    <col min="8227" max="8227" width="19" style="10" customWidth="1"/>
    <col min="8228" max="8228" width="11.7109375" style="10" bestFit="1" customWidth="1"/>
    <col min="8229" max="8449" width="9.140625" style="10"/>
    <col min="8450" max="8450" width="6.42578125" style="10" customWidth="1"/>
    <col min="8451" max="8451" width="29.28515625" style="10" customWidth="1"/>
    <col min="8452" max="8452" width="38.7109375" style="10" customWidth="1"/>
    <col min="8453" max="8453" width="17.5703125" style="10" customWidth="1"/>
    <col min="8454" max="8454" width="22.140625" style="10" customWidth="1"/>
    <col min="8455" max="8455" width="15.85546875" style="10" customWidth="1"/>
    <col min="8456" max="8456" width="15.42578125" style="10" customWidth="1"/>
    <col min="8457" max="8457" width="17" style="10" customWidth="1"/>
    <col min="8458" max="8458" width="14.5703125" style="10" customWidth="1"/>
    <col min="8459" max="8459" width="19.85546875" style="10" customWidth="1"/>
    <col min="8460" max="8460" width="20.5703125" style="10" customWidth="1"/>
    <col min="8461" max="8461" width="0" style="10" hidden="1" customWidth="1"/>
    <col min="8462" max="8462" width="19.7109375" style="10" customWidth="1"/>
    <col min="8463" max="8463" width="13.85546875" style="10" customWidth="1"/>
    <col min="8464" max="8464" width="17" style="10" customWidth="1"/>
    <col min="8465" max="8465" width="24.7109375" style="10" customWidth="1"/>
    <col min="8466" max="8466" width="0" style="10" hidden="1" customWidth="1"/>
    <col min="8467" max="8467" width="19.28515625" style="10" customWidth="1"/>
    <col min="8468" max="8472" width="0" style="10" hidden="1" customWidth="1"/>
    <col min="8473" max="8473" width="13.85546875" style="10" customWidth="1"/>
    <col min="8474" max="8474" width="14.140625" style="10" customWidth="1"/>
    <col min="8475" max="8475" width="17.85546875" style="10" customWidth="1"/>
    <col min="8476" max="8476" width="15.28515625" style="10" customWidth="1"/>
    <col min="8477" max="8477" width="16.42578125" style="10" customWidth="1"/>
    <col min="8478" max="8482" width="0" style="10" hidden="1" customWidth="1"/>
    <col min="8483" max="8483" width="19" style="10" customWidth="1"/>
    <col min="8484" max="8484" width="11.7109375" style="10" bestFit="1" customWidth="1"/>
    <col min="8485" max="8705" width="9.140625" style="10"/>
    <col min="8706" max="8706" width="6.42578125" style="10" customWidth="1"/>
    <col min="8707" max="8707" width="29.28515625" style="10" customWidth="1"/>
    <col min="8708" max="8708" width="38.7109375" style="10" customWidth="1"/>
    <col min="8709" max="8709" width="17.5703125" style="10" customWidth="1"/>
    <col min="8710" max="8710" width="22.140625" style="10" customWidth="1"/>
    <col min="8711" max="8711" width="15.85546875" style="10" customWidth="1"/>
    <col min="8712" max="8712" width="15.42578125" style="10" customWidth="1"/>
    <col min="8713" max="8713" width="17" style="10" customWidth="1"/>
    <col min="8714" max="8714" width="14.5703125" style="10" customWidth="1"/>
    <col min="8715" max="8715" width="19.85546875" style="10" customWidth="1"/>
    <col min="8716" max="8716" width="20.5703125" style="10" customWidth="1"/>
    <col min="8717" max="8717" width="0" style="10" hidden="1" customWidth="1"/>
    <col min="8718" max="8718" width="19.7109375" style="10" customWidth="1"/>
    <col min="8719" max="8719" width="13.85546875" style="10" customWidth="1"/>
    <col min="8720" max="8720" width="17" style="10" customWidth="1"/>
    <col min="8721" max="8721" width="24.7109375" style="10" customWidth="1"/>
    <col min="8722" max="8722" width="0" style="10" hidden="1" customWidth="1"/>
    <col min="8723" max="8723" width="19.28515625" style="10" customWidth="1"/>
    <col min="8724" max="8728" width="0" style="10" hidden="1" customWidth="1"/>
    <col min="8729" max="8729" width="13.85546875" style="10" customWidth="1"/>
    <col min="8730" max="8730" width="14.140625" style="10" customWidth="1"/>
    <col min="8731" max="8731" width="17.85546875" style="10" customWidth="1"/>
    <col min="8732" max="8732" width="15.28515625" style="10" customWidth="1"/>
    <col min="8733" max="8733" width="16.42578125" style="10" customWidth="1"/>
    <col min="8734" max="8738" width="0" style="10" hidden="1" customWidth="1"/>
    <col min="8739" max="8739" width="19" style="10" customWidth="1"/>
    <col min="8740" max="8740" width="11.7109375" style="10" bestFit="1" customWidth="1"/>
    <col min="8741" max="8961" width="9.140625" style="10"/>
    <col min="8962" max="8962" width="6.42578125" style="10" customWidth="1"/>
    <col min="8963" max="8963" width="29.28515625" style="10" customWidth="1"/>
    <col min="8964" max="8964" width="38.7109375" style="10" customWidth="1"/>
    <col min="8965" max="8965" width="17.5703125" style="10" customWidth="1"/>
    <col min="8966" max="8966" width="22.140625" style="10" customWidth="1"/>
    <col min="8967" max="8967" width="15.85546875" style="10" customWidth="1"/>
    <col min="8968" max="8968" width="15.42578125" style="10" customWidth="1"/>
    <col min="8969" max="8969" width="17" style="10" customWidth="1"/>
    <col min="8970" max="8970" width="14.5703125" style="10" customWidth="1"/>
    <col min="8971" max="8971" width="19.85546875" style="10" customWidth="1"/>
    <col min="8972" max="8972" width="20.5703125" style="10" customWidth="1"/>
    <col min="8973" max="8973" width="0" style="10" hidden="1" customWidth="1"/>
    <col min="8974" max="8974" width="19.7109375" style="10" customWidth="1"/>
    <col min="8975" max="8975" width="13.85546875" style="10" customWidth="1"/>
    <col min="8976" max="8976" width="17" style="10" customWidth="1"/>
    <col min="8977" max="8977" width="24.7109375" style="10" customWidth="1"/>
    <col min="8978" max="8978" width="0" style="10" hidden="1" customWidth="1"/>
    <col min="8979" max="8979" width="19.28515625" style="10" customWidth="1"/>
    <col min="8980" max="8984" width="0" style="10" hidden="1" customWidth="1"/>
    <col min="8985" max="8985" width="13.85546875" style="10" customWidth="1"/>
    <col min="8986" max="8986" width="14.140625" style="10" customWidth="1"/>
    <col min="8987" max="8987" width="17.85546875" style="10" customWidth="1"/>
    <col min="8988" max="8988" width="15.28515625" style="10" customWidth="1"/>
    <col min="8989" max="8989" width="16.42578125" style="10" customWidth="1"/>
    <col min="8990" max="8994" width="0" style="10" hidden="1" customWidth="1"/>
    <col min="8995" max="8995" width="19" style="10" customWidth="1"/>
    <col min="8996" max="8996" width="11.7109375" style="10" bestFit="1" customWidth="1"/>
    <col min="8997" max="9217" width="9.140625" style="10"/>
    <col min="9218" max="9218" width="6.42578125" style="10" customWidth="1"/>
    <col min="9219" max="9219" width="29.28515625" style="10" customWidth="1"/>
    <col min="9220" max="9220" width="38.7109375" style="10" customWidth="1"/>
    <col min="9221" max="9221" width="17.5703125" style="10" customWidth="1"/>
    <col min="9222" max="9222" width="22.140625" style="10" customWidth="1"/>
    <col min="9223" max="9223" width="15.85546875" style="10" customWidth="1"/>
    <col min="9224" max="9224" width="15.42578125" style="10" customWidth="1"/>
    <col min="9225" max="9225" width="17" style="10" customWidth="1"/>
    <col min="9226" max="9226" width="14.5703125" style="10" customWidth="1"/>
    <col min="9227" max="9227" width="19.85546875" style="10" customWidth="1"/>
    <col min="9228" max="9228" width="20.5703125" style="10" customWidth="1"/>
    <col min="9229" max="9229" width="0" style="10" hidden="1" customWidth="1"/>
    <col min="9230" max="9230" width="19.7109375" style="10" customWidth="1"/>
    <col min="9231" max="9231" width="13.85546875" style="10" customWidth="1"/>
    <col min="9232" max="9232" width="17" style="10" customWidth="1"/>
    <col min="9233" max="9233" width="24.7109375" style="10" customWidth="1"/>
    <col min="9234" max="9234" width="0" style="10" hidden="1" customWidth="1"/>
    <col min="9235" max="9235" width="19.28515625" style="10" customWidth="1"/>
    <col min="9236" max="9240" width="0" style="10" hidden="1" customWidth="1"/>
    <col min="9241" max="9241" width="13.85546875" style="10" customWidth="1"/>
    <col min="9242" max="9242" width="14.140625" style="10" customWidth="1"/>
    <col min="9243" max="9243" width="17.85546875" style="10" customWidth="1"/>
    <col min="9244" max="9244" width="15.28515625" style="10" customWidth="1"/>
    <col min="9245" max="9245" width="16.42578125" style="10" customWidth="1"/>
    <col min="9246" max="9250" width="0" style="10" hidden="1" customWidth="1"/>
    <col min="9251" max="9251" width="19" style="10" customWidth="1"/>
    <col min="9252" max="9252" width="11.7109375" style="10" bestFit="1" customWidth="1"/>
    <col min="9253" max="9473" width="9.140625" style="10"/>
    <col min="9474" max="9474" width="6.42578125" style="10" customWidth="1"/>
    <col min="9475" max="9475" width="29.28515625" style="10" customWidth="1"/>
    <col min="9476" max="9476" width="38.7109375" style="10" customWidth="1"/>
    <col min="9477" max="9477" width="17.5703125" style="10" customWidth="1"/>
    <col min="9478" max="9478" width="22.140625" style="10" customWidth="1"/>
    <col min="9479" max="9479" width="15.85546875" style="10" customWidth="1"/>
    <col min="9480" max="9480" width="15.42578125" style="10" customWidth="1"/>
    <col min="9481" max="9481" width="17" style="10" customWidth="1"/>
    <col min="9482" max="9482" width="14.5703125" style="10" customWidth="1"/>
    <col min="9483" max="9483" width="19.85546875" style="10" customWidth="1"/>
    <col min="9484" max="9484" width="20.5703125" style="10" customWidth="1"/>
    <col min="9485" max="9485" width="0" style="10" hidden="1" customWidth="1"/>
    <col min="9486" max="9486" width="19.7109375" style="10" customWidth="1"/>
    <col min="9487" max="9487" width="13.85546875" style="10" customWidth="1"/>
    <col min="9488" max="9488" width="17" style="10" customWidth="1"/>
    <col min="9489" max="9489" width="24.7109375" style="10" customWidth="1"/>
    <col min="9490" max="9490" width="0" style="10" hidden="1" customWidth="1"/>
    <col min="9491" max="9491" width="19.28515625" style="10" customWidth="1"/>
    <col min="9492" max="9496" width="0" style="10" hidden="1" customWidth="1"/>
    <col min="9497" max="9497" width="13.85546875" style="10" customWidth="1"/>
    <col min="9498" max="9498" width="14.140625" style="10" customWidth="1"/>
    <col min="9499" max="9499" width="17.85546875" style="10" customWidth="1"/>
    <col min="9500" max="9500" width="15.28515625" style="10" customWidth="1"/>
    <col min="9501" max="9501" width="16.42578125" style="10" customWidth="1"/>
    <col min="9502" max="9506" width="0" style="10" hidden="1" customWidth="1"/>
    <col min="9507" max="9507" width="19" style="10" customWidth="1"/>
    <col min="9508" max="9508" width="11.7109375" style="10" bestFit="1" customWidth="1"/>
    <col min="9509" max="9729" width="9.140625" style="10"/>
    <col min="9730" max="9730" width="6.42578125" style="10" customWidth="1"/>
    <col min="9731" max="9731" width="29.28515625" style="10" customWidth="1"/>
    <col min="9732" max="9732" width="38.7109375" style="10" customWidth="1"/>
    <col min="9733" max="9733" width="17.5703125" style="10" customWidth="1"/>
    <col min="9734" max="9734" width="22.140625" style="10" customWidth="1"/>
    <col min="9735" max="9735" width="15.85546875" style="10" customWidth="1"/>
    <col min="9736" max="9736" width="15.42578125" style="10" customWidth="1"/>
    <col min="9737" max="9737" width="17" style="10" customWidth="1"/>
    <col min="9738" max="9738" width="14.5703125" style="10" customWidth="1"/>
    <col min="9739" max="9739" width="19.85546875" style="10" customWidth="1"/>
    <col min="9740" max="9740" width="20.5703125" style="10" customWidth="1"/>
    <col min="9741" max="9741" width="0" style="10" hidden="1" customWidth="1"/>
    <col min="9742" max="9742" width="19.7109375" style="10" customWidth="1"/>
    <col min="9743" max="9743" width="13.85546875" style="10" customWidth="1"/>
    <col min="9744" max="9744" width="17" style="10" customWidth="1"/>
    <col min="9745" max="9745" width="24.7109375" style="10" customWidth="1"/>
    <col min="9746" max="9746" width="0" style="10" hidden="1" customWidth="1"/>
    <col min="9747" max="9747" width="19.28515625" style="10" customWidth="1"/>
    <col min="9748" max="9752" width="0" style="10" hidden="1" customWidth="1"/>
    <col min="9753" max="9753" width="13.85546875" style="10" customWidth="1"/>
    <col min="9754" max="9754" width="14.140625" style="10" customWidth="1"/>
    <col min="9755" max="9755" width="17.85546875" style="10" customWidth="1"/>
    <col min="9756" max="9756" width="15.28515625" style="10" customWidth="1"/>
    <col min="9757" max="9757" width="16.42578125" style="10" customWidth="1"/>
    <col min="9758" max="9762" width="0" style="10" hidden="1" customWidth="1"/>
    <col min="9763" max="9763" width="19" style="10" customWidth="1"/>
    <col min="9764" max="9764" width="11.7109375" style="10" bestFit="1" customWidth="1"/>
    <col min="9765" max="9985" width="9.140625" style="10"/>
    <col min="9986" max="9986" width="6.42578125" style="10" customWidth="1"/>
    <col min="9987" max="9987" width="29.28515625" style="10" customWidth="1"/>
    <col min="9988" max="9988" width="38.7109375" style="10" customWidth="1"/>
    <col min="9989" max="9989" width="17.5703125" style="10" customWidth="1"/>
    <col min="9990" max="9990" width="22.140625" style="10" customWidth="1"/>
    <col min="9991" max="9991" width="15.85546875" style="10" customWidth="1"/>
    <col min="9992" max="9992" width="15.42578125" style="10" customWidth="1"/>
    <col min="9993" max="9993" width="17" style="10" customWidth="1"/>
    <col min="9994" max="9994" width="14.5703125" style="10" customWidth="1"/>
    <col min="9995" max="9995" width="19.85546875" style="10" customWidth="1"/>
    <col min="9996" max="9996" width="20.5703125" style="10" customWidth="1"/>
    <col min="9997" max="9997" width="0" style="10" hidden="1" customWidth="1"/>
    <col min="9998" max="9998" width="19.7109375" style="10" customWidth="1"/>
    <col min="9999" max="9999" width="13.85546875" style="10" customWidth="1"/>
    <col min="10000" max="10000" width="17" style="10" customWidth="1"/>
    <col min="10001" max="10001" width="24.7109375" style="10" customWidth="1"/>
    <col min="10002" max="10002" width="0" style="10" hidden="1" customWidth="1"/>
    <col min="10003" max="10003" width="19.28515625" style="10" customWidth="1"/>
    <col min="10004" max="10008" width="0" style="10" hidden="1" customWidth="1"/>
    <col min="10009" max="10009" width="13.85546875" style="10" customWidth="1"/>
    <col min="10010" max="10010" width="14.140625" style="10" customWidth="1"/>
    <col min="10011" max="10011" width="17.85546875" style="10" customWidth="1"/>
    <col min="10012" max="10012" width="15.28515625" style="10" customWidth="1"/>
    <col min="10013" max="10013" width="16.42578125" style="10" customWidth="1"/>
    <col min="10014" max="10018" width="0" style="10" hidden="1" customWidth="1"/>
    <col min="10019" max="10019" width="19" style="10" customWidth="1"/>
    <col min="10020" max="10020" width="11.7109375" style="10" bestFit="1" customWidth="1"/>
    <col min="10021" max="10241" width="9.140625" style="10"/>
    <col min="10242" max="10242" width="6.42578125" style="10" customWidth="1"/>
    <col min="10243" max="10243" width="29.28515625" style="10" customWidth="1"/>
    <col min="10244" max="10244" width="38.7109375" style="10" customWidth="1"/>
    <col min="10245" max="10245" width="17.5703125" style="10" customWidth="1"/>
    <col min="10246" max="10246" width="22.140625" style="10" customWidth="1"/>
    <col min="10247" max="10247" width="15.85546875" style="10" customWidth="1"/>
    <col min="10248" max="10248" width="15.42578125" style="10" customWidth="1"/>
    <col min="10249" max="10249" width="17" style="10" customWidth="1"/>
    <col min="10250" max="10250" width="14.5703125" style="10" customWidth="1"/>
    <col min="10251" max="10251" width="19.85546875" style="10" customWidth="1"/>
    <col min="10252" max="10252" width="20.5703125" style="10" customWidth="1"/>
    <col min="10253" max="10253" width="0" style="10" hidden="1" customWidth="1"/>
    <col min="10254" max="10254" width="19.7109375" style="10" customWidth="1"/>
    <col min="10255" max="10255" width="13.85546875" style="10" customWidth="1"/>
    <col min="10256" max="10256" width="17" style="10" customWidth="1"/>
    <col min="10257" max="10257" width="24.7109375" style="10" customWidth="1"/>
    <col min="10258" max="10258" width="0" style="10" hidden="1" customWidth="1"/>
    <col min="10259" max="10259" width="19.28515625" style="10" customWidth="1"/>
    <col min="10260" max="10264" width="0" style="10" hidden="1" customWidth="1"/>
    <col min="10265" max="10265" width="13.85546875" style="10" customWidth="1"/>
    <col min="10266" max="10266" width="14.140625" style="10" customWidth="1"/>
    <col min="10267" max="10267" width="17.85546875" style="10" customWidth="1"/>
    <col min="10268" max="10268" width="15.28515625" style="10" customWidth="1"/>
    <col min="10269" max="10269" width="16.42578125" style="10" customWidth="1"/>
    <col min="10270" max="10274" width="0" style="10" hidden="1" customWidth="1"/>
    <col min="10275" max="10275" width="19" style="10" customWidth="1"/>
    <col min="10276" max="10276" width="11.7109375" style="10" bestFit="1" customWidth="1"/>
    <col min="10277" max="10497" width="9.140625" style="10"/>
    <col min="10498" max="10498" width="6.42578125" style="10" customWidth="1"/>
    <col min="10499" max="10499" width="29.28515625" style="10" customWidth="1"/>
    <col min="10500" max="10500" width="38.7109375" style="10" customWidth="1"/>
    <col min="10501" max="10501" width="17.5703125" style="10" customWidth="1"/>
    <col min="10502" max="10502" width="22.140625" style="10" customWidth="1"/>
    <col min="10503" max="10503" width="15.85546875" style="10" customWidth="1"/>
    <col min="10504" max="10504" width="15.42578125" style="10" customWidth="1"/>
    <col min="10505" max="10505" width="17" style="10" customWidth="1"/>
    <col min="10506" max="10506" width="14.5703125" style="10" customWidth="1"/>
    <col min="10507" max="10507" width="19.85546875" style="10" customWidth="1"/>
    <col min="10508" max="10508" width="20.5703125" style="10" customWidth="1"/>
    <col min="10509" max="10509" width="0" style="10" hidden="1" customWidth="1"/>
    <col min="10510" max="10510" width="19.7109375" style="10" customWidth="1"/>
    <col min="10511" max="10511" width="13.85546875" style="10" customWidth="1"/>
    <col min="10512" max="10512" width="17" style="10" customWidth="1"/>
    <col min="10513" max="10513" width="24.7109375" style="10" customWidth="1"/>
    <col min="10514" max="10514" width="0" style="10" hidden="1" customWidth="1"/>
    <col min="10515" max="10515" width="19.28515625" style="10" customWidth="1"/>
    <col min="10516" max="10520" width="0" style="10" hidden="1" customWidth="1"/>
    <col min="10521" max="10521" width="13.85546875" style="10" customWidth="1"/>
    <col min="10522" max="10522" width="14.140625" style="10" customWidth="1"/>
    <col min="10523" max="10523" width="17.85546875" style="10" customWidth="1"/>
    <col min="10524" max="10524" width="15.28515625" style="10" customWidth="1"/>
    <col min="10525" max="10525" width="16.42578125" style="10" customWidth="1"/>
    <col min="10526" max="10530" width="0" style="10" hidden="1" customWidth="1"/>
    <col min="10531" max="10531" width="19" style="10" customWidth="1"/>
    <col min="10532" max="10532" width="11.7109375" style="10" bestFit="1" customWidth="1"/>
    <col min="10533" max="10753" width="9.140625" style="10"/>
    <col min="10754" max="10754" width="6.42578125" style="10" customWidth="1"/>
    <col min="10755" max="10755" width="29.28515625" style="10" customWidth="1"/>
    <col min="10756" max="10756" width="38.7109375" style="10" customWidth="1"/>
    <col min="10757" max="10757" width="17.5703125" style="10" customWidth="1"/>
    <col min="10758" max="10758" width="22.140625" style="10" customWidth="1"/>
    <col min="10759" max="10759" width="15.85546875" style="10" customWidth="1"/>
    <col min="10760" max="10760" width="15.42578125" style="10" customWidth="1"/>
    <col min="10761" max="10761" width="17" style="10" customWidth="1"/>
    <col min="10762" max="10762" width="14.5703125" style="10" customWidth="1"/>
    <col min="10763" max="10763" width="19.85546875" style="10" customWidth="1"/>
    <col min="10764" max="10764" width="20.5703125" style="10" customWidth="1"/>
    <col min="10765" max="10765" width="0" style="10" hidden="1" customWidth="1"/>
    <col min="10766" max="10766" width="19.7109375" style="10" customWidth="1"/>
    <col min="10767" max="10767" width="13.85546875" style="10" customWidth="1"/>
    <col min="10768" max="10768" width="17" style="10" customWidth="1"/>
    <col min="10769" max="10769" width="24.7109375" style="10" customWidth="1"/>
    <col min="10770" max="10770" width="0" style="10" hidden="1" customWidth="1"/>
    <col min="10771" max="10771" width="19.28515625" style="10" customWidth="1"/>
    <col min="10772" max="10776" width="0" style="10" hidden="1" customWidth="1"/>
    <col min="10777" max="10777" width="13.85546875" style="10" customWidth="1"/>
    <col min="10778" max="10778" width="14.140625" style="10" customWidth="1"/>
    <col min="10779" max="10779" width="17.85546875" style="10" customWidth="1"/>
    <col min="10780" max="10780" width="15.28515625" style="10" customWidth="1"/>
    <col min="10781" max="10781" width="16.42578125" style="10" customWidth="1"/>
    <col min="10782" max="10786" width="0" style="10" hidden="1" customWidth="1"/>
    <col min="10787" max="10787" width="19" style="10" customWidth="1"/>
    <col min="10788" max="10788" width="11.7109375" style="10" bestFit="1" customWidth="1"/>
    <col min="10789" max="11009" width="9.140625" style="10"/>
    <col min="11010" max="11010" width="6.42578125" style="10" customWidth="1"/>
    <col min="11011" max="11011" width="29.28515625" style="10" customWidth="1"/>
    <col min="11012" max="11012" width="38.7109375" style="10" customWidth="1"/>
    <col min="11013" max="11013" width="17.5703125" style="10" customWidth="1"/>
    <col min="11014" max="11014" width="22.140625" style="10" customWidth="1"/>
    <col min="11015" max="11015" width="15.85546875" style="10" customWidth="1"/>
    <col min="11016" max="11016" width="15.42578125" style="10" customWidth="1"/>
    <col min="11017" max="11017" width="17" style="10" customWidth="1"/>
    <col min="11018" max="11018" width="14.5703125" style="10" customWidth="1"/>
    <col min="11019" max="11019" width="19.85546875" style="10" customWidth="1"/>
    <col min="11020" max="11020" width="20.5703125" style="10" customWidth="1"/>
    <col min="11021" max="11021" width="0" style="10" hidden="1" customWidth="1"/>
    <col min="11022" max="11022" width="19.7109375" style="10" customWidth="1"/>
    <col min="11023" max="11023" width="13.85546875" style="10" customWidth="1"/>
    <col min="11024" max="11024" width="17" style="10" customWidth="1"/>
    <col min="11025" max="11025" width="24.7109375" style="10" customWidth="1"/>
    <col min="11026" max="11026" width="0" style="10" hidden="1" customWidth="1"/>
    <col min="11027" max="11027" width="19.28515625" style="10" customWidth="1"/>
    <col min="11028" max="11032" width="0" style="10" hidden="1" customWidth="1"/>
    <col min="11033" max="11033" width="13.85546875" style="10" customWidth="1"/>
    <col min="11034" max="11034" width="14.140625" style="10" customWidth="1"/>
    <col min="11035" max="11035" width="17.85546875" style="10" customWidth="1"/>
    <col min="11036" max="11036" width="15.28515625" style="10" customWidth="1"/>
    <col min="11037" max="11037" width="16.42578125" style="10" customWidth="1"/>
    <col min="11038" max="11042" width="0" style="10" hidden="1" customWidth="1"/>
    <col min="11043" max="11043" width="19" style="10" customWidth="1"/>
    <col min="11044" max="11044" width="11.7109375" style="10" bestFit="1" customWidth="1"/>
    <col min="11045" max="11265" width="9.140625" style="10"/>
    <col min="11266" max="11266" width="6.42578125" style="10" customWidth="1"/>
    <col min="11267" max="11267" width="29.28515625" style="10" customWidth="1"/>
    <col min="11268" max="11268" width="38.7109375" style="10" customWidth="1"/>
    <col min="11269" max="11269" width="17.5703125" style="10" customWidth="1"/>
    <col min="11270" max="11270" width="22.140625" style="10" customWidth="1"/>
    <col min="11271" max="11271" width="15.85546875" style="10" customWidth="1"/>
    <col min="11272" max="11272" width="15.42578125" style="10" customWidth="1"/>
    <col min="11273" max="11273" width="17" style="10" customWidth="1"/>
    <col min="11274" max="11274" width="14.5703125" style="10" customWidth="1"/>
    <col min="11275" max="11275" width="19.85546875" style="10" customWidth="1"/>
    <col min="11276" max="11276" width="20.5703125" style="10" customWidth="1"/>
    <col min="11277" max="11277" width="0" style="10" hidden="1" customWidth="1"/>
    <col min="11278" max="11278" width="19.7109375" style="10" customWidth="1"/>
    <col min="11279" max="11279" width="13.85546875" style="10" customWidth="1"/>
    <col min="11280" max="11280" width="17" style="10" customWidth="1"/>
    <col min="11281" max="11281" width="24.7109375" style="10" customWidth="1"/>
    <col min="11282" max="11282" width="0" style="10" hidden="1" customWidth="1"/>
    <col min="11283" max="11283" width="19.28515625" style="10" customWidth="1"/>
    <col min="11284" max="11288" width="0" style="10" hidden="1" customWidth="1"/>
    <col min="11289" max="11289" width="13.85546875" style="10" customWidth="1"/>
    <col min="11290" max="11290" width="14.140625" style="10" customWidth="1"/>
    <col min="11291" max="11291" width="17.85546875" style="10" customWidth="1"/>
    <col min="11292" max="11292" width="15.28515625" style="10" customWidth="1"/>
    <col min="11293" max="11293" width="16.42578125" style="10" customWidth="1"/>
    <col min="11294" max="11298" width="0" style="10" hidden="1" customWidth="1"/>
    <col min="11299" max="11299" width="19" style="10" customWidth="1"/>
    <col min="11300" max="11300" width="11.7109375" style="10" bestFit="1" customWidth="1"/>
    <col min="11301" max="11521" width="9.140625" style="10"/>
    <col min="11522" max="11522" width="6.42578125" style="10" customWidth="1"/>
    <col min="11523" max="11523" width="29.28515625" style="10" customWidth="1"/>
    <col min="11524" max="11524" width="38.7109375" style="10" customWidth="1"/>
    <col min="11525" max="11525" width="17.5703125" style="10" customWidth="1"/>
    <col min="11526" max="11526" width="22.140625" style="10" customWidth="1"/>
    <col min="11527" max="11527" width="15.85546875" style="10" customWidth="1"/>
    <col min="11528" max="11528" width="15.42578125" style="10" customWidth="1"/>
    <col min="11529" max="11529" width="17" style="10" customWidth="1"/>
    <col min="11530" max="11530" width="14.5703125" style="10" customWidth="1"/>
    <col min="11531" max="11531" width="19.85546875" style="10" customWidth="1"/>
    <col min="11532" max="11532" width="20.5703125" style="10" customWidth="1"/>
    <col min="11533" max="11533" width="0" style="10" hidden="1" customWidth="1"/>
    <col min="11534" max="11534" width="19.7109375" style="10" customWidth="1"/>
    <col min="11535" max="11535" width="13.85546875" style="10" customWidth="1"/>
    <col min="11536" max="11536" width="17" style="10" customWidth="1"/>
    <col min="11537" max="11537" width="24.7109375" style="10" customWidth="1"/>
    <col min="11538" max="11538" width="0" style="10" hidden="1" customWidth="1"/>
    <col min="11539" max="11539" width="19.28515625" style="10" customWidth="1"/>
    <col min="11540" max="11544" width="0" style="10" hidden="1" customWidth="1"/>
    <col min="11545" max="11545" width="13.85546875" style="10" customWidth="1"/>
    <col min="11546" max="11546" width="14.140625" style="10" customWidth="1"/>
    <col min="11547" max="11547" width="17.85546875" style="10" customWidth="1"/>
    <col min="11548" max="11548" width="15.28515625" style="10" customWidth="1"/>
    <col min="11549" max="11549" width="16.42578125" style="10" customWidth="1"/>
    <col min="11550" max="11554" width="0" style="10" hidden="1" customWidth="1"/>
    <col min="11555" max="11555" width="19" style="10" customWidth="1"/>
    <col min="11556" max="11556" width="11.7109375" style="10" bestFit="1" customWidth="1"/>
    <col min="11557" max="11777" width="9.140625" style="10"/>
    <col min="11778" max="11778" width="6.42578125" style="10" customWidth="1"/>
    <col min="11779" max="11779" width="29.28515625" style="10" customWidth="1"/>
    <col min="11780" max="11780" width="38.7109375" style="10" customWidth="1"/>
    <col min="11781" max="11781" width="17.5703125" style="10" customWidth="1"/>
    <col min="11782" max="11782" width="22.140625" style="10" customWidth="1"/>
    <col min="11783" max="11783" width="15.85546875" style="10" customWidth="1"/>
    <col min="11784" max="11784" width="15.42578125" style="10" customWidth="1"/>
    <col min="11785" max="11785" width="17" style="10" customWidth="1"/>
    <col min="11786" max="11786" width="14.5703125" style="10" customWidth="1"/>
    <col min="11787" max="11787" width="19.85546875" style="10" customWidth="1"/>
    <col min="11788" max="11788" width="20.5703125" style="10" customWidth="1"/>
    <col min="11789" max="11789" width="0" style="10" hidden="1" customWidth="1"/>
    <col min="11790" max="11790" width="19.7109375" style="10" customWidth="1"/>
    <col min="11791" max="11791" width="13.85546875" style="10" customWidth="1"/>
    <col min="11792" max="11792" width="17" style="10" customWidth="1"/>
    <col min="11793" max="11793" width="24.7109375" style="10" customWidth="1"/>
    <col min="11794" max="11794" width="0" style="10" hidden="1" customWidth="1"/>
    <col min="11795" max="11795" width="19.28515625" style="10" customWidth="1"/>
    <col min="11796" max="11800" width="0" style="10" hidden="1" customWidth="1"/>
    <col min="11801" max="11801" width="13.85546875" style="10" customWidth="1"/>
    <col min="11802" max="11802" width="14.140625" style="10" customWidth="1"/>
    <col min="11803" max="11803" width="17.85546875" style="10" customWidth="1"/>
    <col min="11804" max="11804" width="15.28515625" style="10" customWidth="1"/>
    <col min="11805" max="11805" width="16.42578125" style="10" customWidth="1"/>
    <col min="11806" max="11810" width="0" style="10" hidden="1" customWidth="1"/>
    <col min="11811" max="11811" width="19" style="10" customWidth="1"/>
    <col min="11812" max="11812" width="11.7109375" style="10" bestFit="1" customWidth="1"/>
    <col min="11813" max="12033" width="9.140625" style="10"/>
    <col min="12034" max="12034" width="6.42578125" style="10" customWidth="1"/>
    <col min="12035" max="12035" width="29.28515625" style="10" customWidth="1"/>
    <col min="12036" max="12036" width="38.7109375" style="10" customWidth="1"/>
    <col min="12037" max="12037" width="17.5703125" style="10" customWidth="1"/>
    <col min="12038" max="12038" width="22.140625" style="10" customWidth="1"/>
    <col min="12039" max="12039" width="15.85546875" style="10" customWidth="1"/>
    <col min="12040" max="12040" width="15.42578125" style="10" customWidth="1"/>
    <col min="12041" max="12041" width="17" style="10" customWidth="1"/>
    <col min="12042" max="12042" width="14.5703125" style="10" customWidth="1"/>
    <col min="12043" max="12043" width="19.85546875" style="10" customWidth="1"/>
    <col min="12044" max="12044" width="20.5703125" style="10" customWidth="1"/>
    <col min="12045" max="12045" width="0" style="10" hidden="1" customWidth="1"/>
    <col min="12046" max="12046" width="19.7109375" style="10" customWidth="1"/>
    <col min="12047" max="12047" width="13.85546875" style="10" customWidth="1"/>
    <col min="12048" max="12048" width="17" style="10" customWidth="1"/>
    <col min="12049" max="12049" width="24.7109375" style="10" customWidth="1"/>
    <col min="12050" max="12050" width="0" style="10" hidden="1" customWidth="1"/>
    <col min="12051" max="12051" width="19.28515625" style="10" customWidth="1"/>
    <col min="12052" max="12056" width="0" style="10" hidden="1" customWidth="1"/>
    <col min="12057" max="12057" width="13.85546875" style="10" customWidth="1"/>
    <col min="12058" max="12058" width="14.140625" style="10" customWidth="1"/>
    <col min="12059" max="12059" width="17.85546875" style="10" customWidth="1"/>
    <col min="12060" max="12060" width="15.28515625" style="10" customWidth="1"/>
    <col min="12061" max="12061" width="16.42578125" style="10" customWidth="1"/>
    <col min="12062" max="12066" width="0" style="10" hidden="1" customWidth="1"/>
    <col min="12067" max="12067" width="19" style="10" customWidth="1"/>
    <col min="12068" max="12068" width="11.7109375" style="10" bestFit="1" customWidth="1"/>
    <col min="12069" max="12289" width="9.140625" style="10"/>
    <col min="12290" max="12290" width="6.42578125" style="10" customWidth="1"/>
    <col min="12291" max="12291" width="29.28515625" style="10" customWidth="1"/>
    <col min="12292" max="12292" width="38.7109375" style="10" customWidth="1"/>
    <col min="12293" max="12293" width="17.5703125" style="10" customWidth="1"/>
    <col min="12294" max="12294" width="22.140625" style="10" customWidth="1"/>
    <col min="12295" max="12295" width="15.85546875" style="10" customWidth="1"/>
    <col min="12296" max="12296" width="15.42578125" style="10" customWidth="1"/>
    <col min="12297" max="12297" width="17" style="10" customWidth="1"/>
    <col min="12298" max="12298" width="14.5703125" style="10" customWidth="1"/>
    <col min="12299" max="12299" width="19.85546875" style="10" customWidth="1"/>
    <col min="12300" max="12300" width="20.5703125" style="10" customWidth="1"/>
    <col min="12301" max="12301" width="0" style="10" hidden="1" customWidth="1"/>
    <col min="12302" max="12302" width="19.7109375" style="10" customWidth="1"/>
    <col min="12303" max="12303" width="13.85546875" style="10" customWidth="1"/>
    <col min="12304" max="12304" width="17" style="10" customWidth="1"/>
    <col min="12305" max="12305" width="24.7109375" style="10" customWidth="1"/>
    <col min="12306" max="12306" width="0" style="10" hidden="1" customWidth="1"/>
    <col min="12307" max="12307" width="19.28515625" style="10" customWidth="1"/>
    <col min="12308" max="12312" width="0" style="10" hidden="1" customWidth="1"/>
    <col min="12313" max="12313" width="13.85546875" style="10" customWidth="1"/>
    <col min="12314" max="12314" width="14.140625" style="10" customWidth="1"/>
    <col min="12315" max="12315" width="17.85546875" style="10" customWidth="1"/>
    <col min="12316" max="12316" width="15.28515625" style="10" customWidth="1"/>
    <col min="12317" max="12317" width="16.42578125" style="10" customWidth="1"/>
    <col min="12318" max="12322" width="0" style="10" hidden="1" customWidth="1"/>
    <col min="12323" max="12323" width="19" style="10" customWidth="1"/>
    <col min="12324" max="12324" width="11.7109375" style="10" bestFit="1" customWidth="1"/>
    <col min="12325" max="12545" width="9.140625" style="10"/>
    <col min="12546" max="12546" width="6.42578125" style="10" customWidth="1"/>
    <col min="12547" max="12547" width="29.28515625" style="10" customWidth="1"/>
    <col min="12548" max="12548" width="38.7109375" style="10" customWidth="1"/>
    <col min="12549" max="12549" width="17.5703125" style="10" customWidth="1"/>
    <col min="12550" max="12550" width="22.140625" style="10" customWidth="1"/>
    <col min="12551" max="12551" width="15.85546875" style="10" customWidth="1"/>
    <col min="12552" max="12552" width="15.42578125" style="10" customWidth="1"/>
    <col min="12553" max="12553" width="17" style="10" customWidth="1"/>
    <col min="12554" max="12554" width="14.5703125" style="10" customWidth="1"/>
    <col min="12555" max="12555" width="19.85546875" style="10" customWidth="1"/>
    <col min="12556" max="12556" width="20.5703125" style="10" customWidth="1"/>
    <col min="12557" max="12557" width="0" style="10" hidden="1" customWidth="1"/>
    <col min="12558" max="12558" width="19.7109375" style="10" customWidth="1"/>
    <col min="12559" max="12559" width="13.85546875" style="10" customWidth="1"/>
    <col min="12560" max="12560" width="17" style="10" customWidth="1"/>
    <col min="12561" max="12561" width="24.7109375" style="10" customWidth="1"/>
    <col min="12562" max="12562" width="0" style="10" hidden="1" customWidth="1"/>
    <col min="12563" max="12563" width="19.28515625" style="10" customWidth="1"/>
    <col min="12564" max="12568" width="0" style="10" hidden="1" customWidth="1"/>
    <col min="12569" max="12569" width="13.85546875" style="10" customWidth="1"/>
    <col min="12570" max="12570" width="14.140625" style="10" customWidth="1"/>
    <col min="12571" max="12571" width="17.85546875" style="10" customWidth="1"/>
    <col min="12572" max="12572" width="15.28515625" style="10" customWidth="1"/>
    <col min="12573" max="12573" width="16.42578125" style="10" customWidth="1"/>
    <col min="12574" max="12578" width="0" style="10" hidden="1" customWidth="1"/>
    <col min="12579" max="12579" width="19" style="10" customWidth="1"/>
    <col min="12580" max="12580" width="11.7109375" style="10" bestFit="1" customWidth="1"/>
    <col min="12581" max="12801" width="9.140625" style="10"/>
    <col min="12802" max="12802" width="6.42578125" style="10" customWidth="1"/>
    <col min="12803" max="12803" width="29.28515625" style="10" customWidth="1"/>
    <col min="12804" max="12804" width="38.7109375" style="10" customWidth="1"/>
    <col min="12805" max="12805" width="17.5703125" style="10" customWidth="1"/>
    <col min="12806" max="12806" width="22.140625" style="10" customWidth="1"/>
    <col min="12807" max="12807" width="15.85546875" style="10" customWidth="1"/>
    <col min="12808" max="12808" width="15.42578125" style="10" customWidth="1"/>
    <col min="12809" max="12809" width="17" style="10" customWidth="1"/>
    <col min="12810" max="12810" width="14.5703125" style="10" customWidth="1"/>
    <col min="12811" max="12811" width="19.85546875" style="10" customWidth="1"/>
    <col min="12812" max="12812" width="20.5703125" style="10" customWidth="1"/>
    <col min="12813" max="12813" width="0" style="10" hidden="1" customWidth="1"/>
    <col min="12814" max="12814" width="19.7109375" style="10" customWidth="1"/>
    <col min="12815" max="12815" width="13.85546875" style="10" customWidth="1"/>
    <col min="12816" max="12816" width="17" style="10" customWidth="1"/>
    <col min="12817" max="12817" width="24.7109375" style="10" customWidth="1"/>
    <col min="12818" max="12818" width="0" style="10" hidden="1" customWidth="1"/>
    <col min="12819" max="12819" width="19.28515625" style="10" customWidth="1"/>
    <col min="12820" max="12824" width="0" style="10" hidden="1" customWidth="1"/>
    <col min="12825" max="12825" width="13.85546875" style="10" customWidth="1"/>
    <col min="12826" max="12826" width="14.140625" style="10" customWidth="1"/>
    <col min="12827" max="12827" width="17.85546875" style="10" customWidth="1"/>
    <col min="12828" max="12828" width="15.28515625" style="10" customWidth="1"/>
    <col min="12829" max="12829" width="16.42578125" style="10" customWidth="1"/>
    <col min="12830" max="12834" width="0" style="10" hidden="1" customWidth="1"/>
    <col min="12835" max="12835" width="19" style="10" customWidth="1"/>
    <col min="12836" max="12836" width="11.7109375" style="10" bestFit="1" customWidth="1"/>
    <col min="12837" max="13057" width="9.140625" style="10"/>
    <col min="13058" max="13058" width="6.42578125" style="10" customWidth="1"/>
    <col min="13059" max="13059" width="29.28515625" style="10" customWidth="1"/>
    <col min="13060" max="13060" width="38.7109375" style="10" customWidth="1"/>
    <col min="13061" max="13061" width="17.5703125" style="10" customWidth="1"/>
    <col min="13062" max="13062" width="22.140625" style="10" customWidth="1"/>
    <col min="13063" max="13063" width="15.85546875" style="10" customWidth="1"/>
    <col min="13064" max="13064" width="15.42578125" style="10" customWidth="1"/>
    <col min="13065" max="13065" width="17" style="10" customWidth="1"/>
    <col min="13066" max="13066" width="14.5703125" style="10" customWidth="1"/>
    <col min="13067" max="13067" width="19.85546875" style="10" customWidth="1"/>
    <col min="13068" max="13068" width="20.5703125" style="10" customWidth="1"/>
    <col min="13069" max="13069" width="0" style="10" hidden="1" customWidth="1"/>
    <col min="13070" max="13070" width="19.7109375" style="10" customWidth="1"/>
    <col min="13071" max="13071" width="13.85546875" style="10" customWidth="1"/>
    <col min="13072" max="13072" width="17" style="10" customWidth="1"/>
    <col min="13073" max="13073" width="24.7109375" style="10" customWidth="1"/>
    <col min="13074" max="13074" width="0" style="10" hidden="1" customWidth="1"/>
    <col min="13075" max="13075" width="19.28515625" style="10" customWidth="1"/>
    <col min="13076" max="13080" width="0" style="10" hidden="1" customWidth="1"/>
    <col min="13081" max="13081" width="13.85546875" style="10" customWidth="1"/>
    <col min="13082" max="13082" width="14.140625" style="10" customWidth="1"/>
    <col min="13083" max="13083" width="17.85546875" style="10" customWidth="1"/>
    <col min="13084" max="13084" width="15.28515625" style="10" customWidth="1"/>
    <col min="13085" max="13085" width="16.42578125" style="10" customWidth="1"/>
    <col min="13086" max="13090" width="0" style="10" hidden="1" customWidth="1"/>
    <col min="13091" max="13091" width="19" style="10" customWidth="1"/>
    <col min="13092" max="13092" width="11.7109375" style="10" bestFit="1" customWidth="1"/>
    <col min="13093" max="13313" width="9.140625" style="10"/>
    <col min="13314" max="13314" width="6.42578125" style="10" customWidth="1"/>
    <col min="13315" max="13315" width="29.28515625" style="10" customWidth="1"/>
    <col min="13316" max="13316" width="38.7109375" style="10" customWidth="1"/>
    <col min="13317" max="13317" width="17.5703125" style="10" customWidth="1"/>
    <col min="13318" max="13318" width="22.140625" style="10" customWidth="1"/>
    <col min="13319" max="13319" width="15.85546875" style="10" customWidth="1"/>
    <col min="13320" max="13320" width="15.42578125" style="10" customWidth="1"/>
    <col min="13321" max="13321" width="17" style="10" customWidth="1"/>
    <col min="13322" max="13322" width="14.5703125" style="10" customWidth="1"/>
    <col min="13323" max="13323" width="19.85546875" style="10" customWidth="1"/>
    <col min="13324" max="13324" width="20.5703125" style="10" customWidth="1"/>
    <col min="13325" max="13325" width="0" style="10" hidden="1" customWidth="1"/>
    <col min="13326" max="13326" width="19.7109375" style="10" customWidth="1"/>
    <col min="13327" max="13327" width="13.85546875" style="10" customWidth="1"/>
    <col min="13328" max="13328" width="17" style="10" customWidth="1"/>
    <col min="13329" max="13329" width="24.7109375" style="10" customWidth="1"/>
    <col min="13330" max="13330" width="0" style="10" hidden="1" customWidth="1"/>
    <col min="13331" max="13331" width="19.28515625" style="10" customWidth="1"/>
    <col min="13332" max="13336" width="0" style="10" hidden="1" customWidth="1"/>
    <col min="13337" max="13337" width="13.85546875" style="10" customWidth="1"/>
    <col min="13338" max="13338" width="14.140625" style="10" customWidth="1"/>
    <col min="13339" max="13339" width="17.85546875" style="10" customWidth="1"/>
    <col min="13340" max="13340" width="15.28515625" style="10" customWidth="1"/>
    <col min="13341" max="13341" width="16.42578125" style="10" customWidth="1"/>
    <col min="13342" max="13346" width="0" style="10" hidden="1" customWidth="1"/>
    <col min="13347" max="13347" width="19" style="10" customWidth="1"/>
    <col min="13348" max="13348" width="11.7109375" style="10" bestFit="1" customWidth="1"/>
    <col min="13349" max="13569" width="9.140625" style="10"/>
    <col min="13570" max="13570" width="6.42578125" style="10" customWidth="1"/>
    <col min="13571" max="13571" width="29.28515625" style="10" customWidth="1"/>
    <col min="13572" max="13572" width="38.7109375" style="10" customWidth="1"/>
    <col min="13573" max="13573" width="17.5703125" style="10" customWidth="1"/>
    <col min="13574" max="13574" width="22.140625" style="10" customWidth="1"/>
    <col min="13575" max="13575" width="15.85546875" style="10" customWidth="1"/>
    <col min="13576" max="13576" width="15.42578125" style="10" customWidth="1"/>
    <col min="13577" max="13577" width="17" style="10" customWidth="1"/>
    <col min="13578" max="13578" width="14.5703125" style="10" customWidth="1"/>
    <col min="13579" max="13579" width="19.85546875" style="10" customWidth="1"/>
    <col min="13580" max="13580" width="20.5703125" style="10" customWidth="1"/>
    <col min="13581" max="13581" width="0" style="10" hidden="1" customWidth="1"/>
    <col min="13582" max="13582" width="19.7109375" style="10" customWidth="1"/>
    <col min="13583" max="13583" width="13.85546875" style="10" customWidth="1"/>
    <col min="13584" max="13584" width="17" style="10" customWidth="1"/>
    <col min="13585" max="13585" width="24.7109375" style="10" customWidth="1"/>
    <col min="13586" max="13586" width="0" style="10" hidden="1" customWidth="1"/>
    <col min="13587" max="13587" width="19.28515625" style="10" customWidth="1"/>
    <col min="13588" max="13592" width="0" style="10" hidden="1" customWidth="1"/>
    <col min="13593" max="13593" width="13.85546875" style="10" customWidth="1"/>
    <col min="13594" max="13594" width="14.140625" style="10" customWidth="1"/>
    <col min="13595" max="13595" width="17.85546875" style="10" customWidth="1"/>
    <col min="13596" max="13596" width="15.28515625" style="10" customWidth="1"/>
    <col min="13597" max="13597" width="16.42578125" style="10" customWidth="1"/>
    <col min="13598" max="13602" width="0" style="10" hidden="1" customWidth="1"/>
    <col min="13603" max="13603" width="19" style="10" customWidth="1"/>
    <col min="13604" max="13604" width="11.7109375" style="10" bestFit="1" customWidth="1"/>
    <col min="13605" max="13825" width="9.140625" style="10"/>
    <col min="13826" max="13826" width="6.42578125" style="10" customWidth="1"/>
    <col min="13827" max="13827" width="29.28515625" style="10" customWidth="1"/>
    <col min="13828" max="13828" width="38.7109375" style="10" customWidth="1"/>
    <col min="13829" max="13829" width="17.5703125" style="10" customWidth="1"/>
    <col min="13830" max="13830" width="22.140625" style="10" customWidth="1"/>
    <col min="13831" max="13831" width="15.85546875" style="10" customWidth="1"/>
    <col min="13832" max="13832" width="15.42578125" style="10" customWidth="1"/>
    <col min="13833" max="13833" width="17" style="10" customWidth="1"/>
    <col min="13834" max="13834" width="14.5703125" style="10" customWidth="1"/>
    <col min="13835" max="13835" width="19.85546875" style="10" customWidth="1"/>
    <col min="13836" max="13836" width="20.5703125" style="10" customWidth="1"/>
    <col min="13837" max="13837" width="0" style="10" hidden="1" customWidth="1"/>
    <col min="13838" max="13838" width="19.7109375" style="10" customWidth="1"/>
    <col min="13839" max="13839" width="13.85546875" style="10" customWidth="1"/>
    <col min="13840" max="13840" width="17" style="10" customWidth="1"/>
    <col min="13841" max="13841" width="24.7109375" style="10" customWidth="1"/>
    <col min="13842" max="13842" width="0" style="10" hidden="1" customWidth="1"/>
    <col min="13843" max="13843" width="19.28515625" style="10" customWidth="1"/>
    <col min="13844" max="13848" width="0" style="10" hidden="1" customWidth="1"/>
    <col min="13849" max="13849" width="13.85546875" style="10" customWidth="1"/>
    <col min="13850" max="13850" width="14.140625" style="10" customWidth="1"/>
    <col min="13851" max="13851" width="17.85546875" style="10" customWidth="1"/>
    <col min="13852" max="13852" width="15.28515625" style="10" customWidth="1"/>
    <col min="13853" max="13853" width="16.42578125" style="10" customWidth="1"/>
    <col min="13854" max="13858" width="0" style="10" hidden="1" customWidth="1"/>
    <col min="13859" max="13859" width="19" style="10" customWidth="1"/>
    <col min="13860" max="13860" width="11.7109375" style="10" bestFit="1" customWidth="1"/>
    <col min="13861" max="14081" width="9.140625" style="10"/>
    <col min="14082" max="14082" width="6.42578125" style="10" customWidth="1"/>
    <col min="14083" max="14083" width="29.28515625" style="10" customWidth="1"/>
    <col min="14084" max="14084" width="38.7109375" style="10" customWidth="1"/>
    <col min="14085" max="14085" width="17.5703125" style="10" customWidth="1"/>
    <col min="14086" max="14086" width="22.140625" style="10" customWidth="1"/>
    <col min="14087" max="14087" width="15.85546875" style="10" customWidth="1"/>
    <col min="14088" max="14088" width="15.42578125" style="10" customWidth="1"/>
    <col min="14089" max="14089" width="17" style="10" customWidth="1"/>
    <col min="14090" max="14090" width="14.5703125" style="10" customWidth="1"/>
    <col min="14091" max="14091" width="19.85546875" style="10" customWidth="1"/>
    <col min="14092" max="14092" width="20.5703125" style="10" customWidth="1"/>
    <col min="14093" max="14093" width="0" style="10" hidden="1" customWidth="1"/>
    <col min="14094" max="14094" width="19.7109375" style="10" customWidth="1"/>
    <col min="14095" max="14095" width="13.85546875" style="10" customWidth="1"/>
    <col min="14096" max="14096" width="17" style="10" customWidth="1"/>
    <col min="14097" max="14097" width="24.7109375" style="10" customWidth="1"/>
    <col min="14098" max="14098" width="0" style="10" hidden="1" customWidth="1"/>
    <col min="14099" max="14099" width="19.28515625" style="10" customWidth="1"/>
    <col min="14100" max="14104" width="0" style="10" hidden="1" customWidth="1"/>
    <col min="14105" max="14105" width="13.85546875" style="10" customWidth="1"/>
    <col min="14106" max="14106" width="14.140625" style="10" customWidth="1"/>
    <col min="14107" max="14107" width="17.85546875" style="10" customWidth="1"/>
    <col min="14108" max="14108" width="15.28515625" style="10" customWidth="1"/>
    <col min="14109" max="14109" width="16.42578125" style="10" customWidth="1"/>
    <col min="14110" max="14114" width="0" style="10" hidden="1" customWidth="1"/>
    <col min="14115" max="14115" width="19" style="10" customWidth="1"/>
    <col min="14116" max="14116" width="11.7109375" style="10" bestFit="1" customWidth="1"/>
    <col min="14117" max="14337" width="9.140625" style="10"/>
    <col min="14338" max="14338" width="6.42578125" style="10" customWidth="1"/>
    <col min="14339" max="14339" width="29.28515625" style="10" customWidth="1"/>
    <col min="14340" max="14340" width="38.7109375" style="10" customWidth="1"/>
    <col min="14341" max="14341" width="17.5703125" style="10" customWidth="1"/>
    <col min="14342" max="14342" width="22.140625" style="10" customWidth="1"/>
    <col min="14343" max="14343" width="15.85546875" style="10" customWidth="1"/>
    <col min="14344" max="14344" width="15.42578125" style="10" customWidth="1"/>
    <col min="14345" max="14345" width="17" style="10" customWidth="1"/>
    <col min="14346" max="14346" width="14.5703125" style="10" customWidth="1"/>
    <col min="14347" max="14347" width="19.85546875" style="10" customWidth="1"/>
    <col min="14348" max="14348" width="20.5703125" style="10" customWidth="1"/>
    <col min="14349" max="14349" width="0" style="10" hidden="1" customWidth="1"/>
    <col min="14350" max="14350" width="19.7109375" style="10" customWidth="1"/>
    <col min="14351" max="14351" width="13.85546875" style="10" customWidth="1"/>
    <col min="14352" max="14352" width="17" style="10" customWidth="1"/>
    <col min="14353" max="14353" width="24.7109375" style="10" customWidth="1"/>
    <col min="14354" max="14354" width="0" style="10" hidden="1" customWidth="1"/>
    <col min="14355" max="14355" width="19.28515625" style="10" customWidth="1"/>
    <col min="14356" max="14360" width="0" style="10" hidden="1" customWidth="1"/>
    <col min="14361" max="14361" width="13.85546875" style="10" customWidth="1"/>
    <col min="14362" max="14362" width="14.140625" style="10" customWidth="1"/>
    <col min="14363" max="14363" width="17.85546875" style="10" customWidth="1"/>
    <col min="14364" max="14364" width="15.28515625" style="10" customWidth="1"/>
    <col min="14365" max="14365" width="16.42578125" style="10" customWidth="1"/>
    <col min="14366" max="14370" width="0" style="10" hidden="1" customWidth="1"/>
    <col min="14371" max="14371" width="19" style="10" customWidth="1"/>
    <col min="14372" max="14372" width="11.7109375" style="10" bestFit="1" customWidth="1"/>
    <col min="14373" max="14593" width="9.140625" style="10"/>
    <col min="14594" max="14594" width="6.42578125" style="10" customWidth="1"/>
    <col min="14595" max="14595" width="29.28515625" style="10" customWidth="1"/>
    <col min="14596" max="14596" width="38.7109375" style="10" customWidth="1"/>
    <col min="14597" max="14597" width="17.5703125" style="10" customWidth="1"/>
    <col min="14598" max="14598" width="22.140625" style="10" customWidth="1"/>
    <col min="14599" max="14599" width="15.85546875" style="10" customWidth="1"/>
    <col min="14600" max="14600" width="15.42578125" style="10" customWidth="1"/>
    <col min="14601" max="14601" width="17" style="10" customWidth="1"/>
    <col min="14602" max="14602" width="14.5703125" style="10" customWidth="1"/>
    <col min="14603" max="14603" width="19.85546875" style="10" customWidth="1"/>
    <col min="14604" max="14604" width="20.5703125" style="10" customWidth="1"/>
    <col min="14605" max="14605" width="0" style="10" hidden="1" customWidth="1"/>
    <col min="14606" max="14606" width="19.7109375" style="10" customWidth="1"/>
    <col min="14607" max="14607" width="13.85546875" style="10" customWidth="1"/>
    <col min="14608" max="14608" width="17" style="10" customWidth="1"/>
    <col min="14609" max="14609" width="24.7109375" style="10" customWidth="1"/>
    <col min="14610" max="14610" width="0" style="10" hidden="1" customWidth="1"/>
    <col min="14611" max="14611" width="19.28515625" style="10" customWidth="1"/>
    <col min="14612" max="14616" width="0" style="10" hidden="1" customWidth="1"/>
    <col min="14617" max="14617" width="13.85546875" style="10" customWidth="1"/>
    <col min="14618" max="14618" width="14.140625" style="10" customWidth="1"/>
    <col min="14619" max="14619" width="17.85546875" style="10" customWidth="1"/>
    <col min="14620" max="14620" width="15.28515625" style="10" customWidth="1"/>
    <col min="14621" max="14621" width="16.42578125" style="10" customWidth="1"/>
    <col min="14622" max="14626" width="0" style="10" hidden="1" customWidth="1"/>
    <col min="14627" max="14627" width="19" style="10" customWidth="1"/>
    <col min="14628" max="14628" width="11.7109375" style="10" bestFit="1" customWidth="1"/>
    <col min="14629" max="14849" width="9.140625" style="10"/>
    <col min="14850" max="14850" width="6.42578125" style="10" customWidth="1"/>
    <col min="14851" max="14851" width="29.28515625" style="10" customWidth="1"/>
    <col min="14852" max="14852" width="38.7109375" style="10" customWidth="1"/>
    <col min="14853" max="14853" width="17.5703125" style="10" customWidth="1"/>
    <col min="14854" max="14854" width="22.140625" style="10" customWidth="1"/>
    <col min="14855" max="14855" width="15.85546875" style="10" customWidth="1"/>
    <col min="14856" max="14856" width="15.42578125" style="10" customWidth="1"/>
    <col min="14857" max="14857" width="17" style="10" customWidth="1"/>
    <col min="14858" max="14858" width="14.5703125" style="10" customWidth="1"/>
    <col min="14859" max="14859" width="19.85546875" style="10" customWidth="1"/>
    <col min="14860" max="14860" width="20.5703125" style="10" customWidth="1"/>
    <col min="14861" max="14861" width="0" style="10" hidden="1" customWidth="1"/>
    <col min="14862" max="14862" width="19.7109375" style="10" customWidth="1"/>
    <col min="14863" max="14863" width="13.85546875" style="10" customWidth="1"/>
    <col min="14864" max="14864" width="17" style="10" customWidth="1"/>
    <col min="14865" max="14865" width="24.7109375" style="10" customWidth="1"/>
    <col min="14866" max="14866" width="0" style="10" hidden="1" customWidth="1"/>
    <col min="14867" max="14867" width="19.28515625" style="10" customWidth="1"/>
    <col min="14868" max="14872" width="0" style="10" hidden="1" customWidth="1"/>
    <col min="14873" max="14873" width="13.85546875" style="10" customWidth="1"/>
    <col min="14874" max="14874" width="14.140625" style="10" customWidth="1"/>
    <col min="14875" max="14875" width="17.85546875" style="10" customWidth="1"/>
    <col min="14876" max="14876" width="15.28515625" style="10" customWidth="1"/>
    <col min="14877" max="14877" width="16.42578125" style="10" customWidth="1"/>
    <col min="14878" max="14882" width="0" style="10" hidden="1" customWidth="1"/>
    <col min="14883" max="14883" width="19" style="10" customWidth="1"/>
    <col min="14884" max="14884" width="11.7109375" style="10" bestFit="1" customWidth="1"/>
    <col min="14885" max="15105" width="9.140625" style="10"/>
    <col min="15106" max="15106" width="6.42578125" style="10" customWidth="1"/>
    <col min="15107" max="15107" width="29.28515625" style="10" customWidth="1"/>
    <col min="15108" max="15108" width="38.7109375" style="10" customWidth="1"/>
    <col min="15109" max="15109" width="17.5703125" style="10" customWidth="1"/>
    <col min="15110" max="15110" width="22.140625" style="10" customWidth="1"/>
    <col min="15111" max="15111" width="15.85546875" style="10" customWidth="1"/>
    <col min="15112" max="15112" width="15.42578125" style="10" customWidth="1"/>
    <col min="15113" max="15113" width="17" style="10" customWidth="1"/>
    <col min="15114" max="15114" width="14.5703125" style="10" customWidth="1"/>
    <col min="15115" max="15115" width="19.85546875" style="10" customWidth="1"/>
    <col min="15116" max="15116" width="20.5703125" style="10" customWidth="1"/>
    <col min="15117" max="15117" width="0" style="10" hidden="1" customWidth="1"/>
    <col min="15118" max="15118" width="19.7109375" style="10" customWidth="1"/>
    <col min="15119" max="15119" width="13.85546875" style="10" customWidth="1"/>
    <col min="15120" max="15120" width="17" style="10" customWidth="1"/>
    <col min="15121" max="15121" width="24.7109375" style="10" customWidth="1"/>
    <col min="15122" max="15122" width="0" style="10" hidden="1" customWidth="1"/>
    <col min="15123" max="15123" width="19.28515625" style="10" customWidth="1"/>
    <col min="15124" max="15128" width="0" style="10" hidden="1" customWidth="1"/>
    <col min="15129" max="15129" width="13.85546875" style="10" customWidth="1"/>
    <col min="15130" max="15130" width="14.140625" style="10" customWidth="1"/>
    <col min="15131" max="15131" width="17.85546875" style="10" customWidth="1"/>
    <col min="15132" max="15132" width="15.28515625" style="10" customWidth="1"/>
    <col min="15133" max="15133" width="16.42578125" style="10" customWidth="1"/>
    <col min="15134" max="15138" width="0" style="10" hidden="1" customWidth="1"/>
    <col min="15139" max="15139" width="19" style="10" customWidth="1"/>
    <col min="15140" max="15140" width="11.7109375" style="10" bestFit="1" customWidth="1"/>
    <col min="15141" max="15361" width="9.140625" style="10"/>
    <col min="15362" max="15362" width="6.42578125" style="10" customWidth="1"/>
    <col min="15363" max="15363" width="29.28515625" style="10" customWidth="1"/>
    <col min="15364" max="15364" width="38.7109375" style="10" customWidth="1"/>
    <col min="15365" max="15365" width="17.5703125" style="10" customWidth="1"/>
    <col min="15366" max="15366" width="22.140625" style="10" customWidth="1"/>
    <col min="15367" max="15367" width="15.85546875" style="10" customWidth="1"/>
    <col min="15368" max="15368" width="15.42578125" style="10" customWidth="1"/>
    <col min="15369" max="15369" width="17" style="10" customWidth="1"/>
    <col min="15370" max="15370" width="14.5703125" style="10" customWidth="1"/>
    <col min="15371" max="15371" width="19.85546875" style="10" customWidth="1"/>
    <col min="15372" max="15372" width="20.5703125" style="10" customWidth="1"/>
    <col min="15373" max="15373" width="0" style="10" hidden="1" customWidth="1"/>
    <col min="15374" max="15374" width="19.7109375" style="10" customWidth="1"/>
    <col min="15375" max="15375" width="13.85546875" style="10" customWidth="1"/>
    <col min="15376" max="15376" width="17" style="10" customWidth="1"/>
    <col min="15377" max="15377" width="24.7109375" style="10" customWidth="1"/>
    <col min="15378" max="15378" width="0" style="10" hidden="1" customWidth="1"/>
    <col min="15379" max="15379" width="19.28515625" style="10" customWidth="1"/>
    <col min="15380" max="15384" width="0" style="10" hidden="1" customWidth="1"/>
    <col min="15385" max="15385" width="13.85546875" style="10" customWidth="1"/>
    <col min="15386" max="15386" width="14.140625" style="10" customWidth="1"/>
    <col min="15387" max="15387" width="17.85546875" style="10" customWidth="1"/>
    <col min="15388" max="15388" width="15.28515625" style="10" customWidth="1"/>
    <col min="15389" max="15389" width="16.42578125" style="10" customWidth="1"/>
    <col min="15390" max="15394" width="0" style="10" hidden="1" customWidth="1"/>
    <col min="15395" max="15395" width="19" style="10" customWidth="1"/>
    <col min="15396" max="15396" width="11.7109375" style="10" bestFit="1" customWidth="1"/>
    <col min="15397" max="15617" width="9.140625" style="10"/>
    <col min="15618" max="15618" width="6.42578125" style="10" customWidth="1"/>
    <col min="15619" max="15619" width="29.28515625" style="10" customWidth="1"/>
    <col min="15620" max="15620" width="38.7109375" style="10" customWidth="1"/>
    <col min="15621" max="15621" width="17.5703125" style="10" customWidth="1"/>
    <col min="15622" max="15622" width="22.140625" style="10" customWidth="1"/>
    <col min="15623" max="15623" width="15.85546875" style="10" customWidth="1"/>
    <col min="15624" max="15624" width="15.42578125" style="10" customWidth="1"/>
    <col min="15625" max="15625" width="17" style="10" customWidth="1"/>
    <col min="15626" max="15626" width="14.5703125" style="10" customWidth="1"/>
    <col min="15627" max="15627" width="19.85546875" style="10" customWidth="1"/>
    <col min="15628" max="15628" width="20.5703125" style="10" customWidth="1"/>
    <col min="15629" max="15629" width="0" style="10" hidden="1" customWidth="1"/>
    <col min="15630" max="15630" width="19.7109375" style="10" customWidth="1"/>
    <col min="15631" max="15631" width="13.85546875" style="10" customWidth="1"/>
    <col min="15632" max="15632" width="17" style="10" customWidth="1"/>
    <col min="15633" max="15633" width="24.7109375" style="10" customWidth="1"/>
    <col min="15634" max="15634" width="0" style="10" hidden="1" customWidth="1"/>
    <col min="15635" max="15635" width="19.28515625" style="10" customWidth="1"/>
    <col min="15636" max="15640" width="0" style="10" hidden="1" customWidth="1"/>
    <col min="15641" max="15641" width="13.85546875" style="10" customWidth="1"/>
    <col min="15642" max="15642" width="14.140625" style="10" customWidth="1"/>
    <col min="15643" max="15643" width="17.85546875" style="10" customWidth="1"/>
    <col min="15644" max="15644" width="15.28515625" style="10" customWidth="1"/>
    <col min="15645" max="15645" width="16.42578125" style="10" customWidth="1"/>
    <col min="15646" max="15650" width="0" style="10" hidden="1" customWidth="1"/>
    <col min="15651" max="15651" width="19" style="10" customWidth="1"/>
    <col min="15652" max="15652" width="11.7109375" style="10" bestFit="1" customWidth="1"/>
    <col min="15653" max="15873" width="9.140625" style="10"/>
    <col min="15874" max="15874" width="6.42578125" style="10" customWidth="1"/>
    <col min="15875" max="15875" width="29.28515625" style="10" customWidth="1"/>
    <col min="15876" max="15876" width="38.7109375" style="10" customWidth="1"/>
    <col min="15877" max="15877" width="17.5703125" style="10" customWidth="1"/>
    <col min="15878" max="15878" width="22.140625" style="10" customWidth="1"/>
    <col min="15879" max="15879" width="15.85546875" style="10" customWidth="1"/>
    <col min="15880" max="15880" width="15.42578125" style="10" customWidth="1"/>
    <col min="15881" max="15881" width="17" style="10" customWidth="1"/>
    <col min="15882" max="15882" width="14.5703125" style="10" customWidth="1"/>
    <col min="15883" max="15883" width="19.85546875" style="10" customWidth="1"/>
    <col min="15884" max="15884" width="20.5703125" style="10" customWidth="1"/>
    <col min="15885" max="15885" width="0" style="10" hidden="1" customWidth="1"/>
    <col min="15886" max="15886" width="19.7109375" style="10" customWidth="1"/>
    <col min="15887" max="15887" width="13.85546875" style="10" customWidth="1"/>
    <col min="15888" max="15888" width="17" style="10" customWidth="1"/>
    <col min="15889" max="15889" width="24.7109375" style="10" customWidth="1"/>
    <col min="15890" max="15890" width="0" style="10" hidden="1" customWidth="1"/>
    <col min="15891" max="15891" width="19.28515625" style="10" customWidth="1"/>
    <col min="15892" max="15896" width="0" style="10" hidden="1" customWidth="1"/>
    <col min="15897" max="15897" width="13.85546875" style="10" customWidth="1"/>
    <col min="15898" max="15898" width="14.140625" style="10" customWidth="1"/>
    <col min="15899" max="15899" width="17.85546875" style="10" customWidth="1"/>
    <col min="15900" max="15900" width="15.28515625" style="10" customWidth="1"/>
    <col min="15901" max="15901" width="16.42578125" style="10" customWidth="1"/>
    <col min="15902" max="15906" width="0" style="10" hidden="1" customWidth="1"/>
    <col min="15907" max="15907" width="19" style="10" customWidth="1"/>
    <col min="15908" max="15908" width="11.7109375" style="10" bestFit="1" customWidth="1"/>
    <col min="15909" max="16129" width="9.140625" style="10"/>
    <col min="16130" max="16130" width="6.42578125" style="10" customWidth="1"/>
    <col min="16131" max="16131" width="29.28515625" style="10" customWidth="1"/>
    <col min="16132" max="16132" width="38.7109375" style="10" customWidth="1"/>
    <col min="16133" max="16133" width="17.5703125" style="10" customWidth="1"/>
    <col min="16134" max="16134" width="22.140625" style="10" customWidth="1"/>
    <col min="16135" max="16135" width="15.85546875" style="10" customWidth="1"/>
    <col min="16136" max="16136" width="15.42578125" style="10" customWidth="1"/>
    <col min="16137" max="16137" width="17" style="10" customWidth="1"/>
    <col min="16138" max="16138" width="14.5703125" style="10" customWidth="1"/>
    <col min="16139" max="16139" width="19.85546875" style="10" customWidth="1"/>
    <col min="16140" max="16140" width="20.5703125" style="10" customWidth="1"/>
    <col min="16141" max="16141" width="0" style="10" hidden="1" customWidth="1"/>
    <col min="16142" max="16142" width="19.7109375" style="10" customWidth="1"/>
    <col min="16143" max="16143" width="13.85546875" style="10" customWidth="1"/>
    <col min="16144" max="16144" width="17" style="10" customWidth="1"/>
    <col min="16145" max="16145" width="24.7109375" style="10" customWidth="1"/>
    <col min="16146" max="16146" width="0" style="10" hidden="1" customWidth="1"/>
    <col min="16147" max="16147" width="19.28515625" style="10" customWidth="1"/>
    <col min="16148" max="16152" width="0" style="10" hidden="1" customWidth="1"/>
    <col min="16153" max="16153" width="13.85546875" style="10" customWidth="1"/>
    <col min="16154" max="16154" width="14.140625" style="10" customWidth="1"/>
    <col min="16155" max="16155" width="17.85546875" style="10" customWidth="1"/>
    <col min="16156" max="16156" width="15.28515625" style="10" customWidth="1"/>
    <col min="16157" max="16157" width="16.42578125" style="10" customWidth="1"/>
    <col min="16158" max="16162" width="0" style="10" hidden="1" customWidth="1"/>
    <col min="16163" max="16163" width="19" style="10" customWidth="1"/>
    <col min="16164" max="16164" width="11.7109375" style="10" bestFit="1" customWidth="1"/>
    <col min="16165" max="16384" width="9.140625" style="10"/>
  </cols>
  <sheetData>
    <row r="1" spans="1:34" ht="64.5" customHeight="1">
      <c r="A1" s="56" t="s">
        <v>152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34" ht="33" customHeight="1" thickBot="1"/>
    <row r="3" spans="1:34" ht="48.75" customHeight="1">
      <c r="A3" s="67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3"/>
      <c r="H3" s="63"/>
      <c r="I3" s="63" t="s">
        <v>7</v>
      </c>
      <c r="J3" s="63" t="s">
        <v>8</v>
      </c>
      <c r="K3" s="63"/>
      <c r="L3" s="63"/>
      <c r="M3" s="63"/>
      <c r="N3" s="63" t="s">
        <v>9</v>
      </c>
      <c r="O3" s="63"/>
      <c r="P3" s="63"/>
      <c r="Q3" s="63"/>
      <c r="R3" s="63"/>
      <c r="S3" s="35" t="s">
        <v>10</v>
      </c>
      <c r="T3" s="35"/>
      <c r="U3" s="35"/>
      <c r="V3" s="35"/>
      <c r="W3" s="35"/>
      <c r="X3" s="63" t="s">
        <v>11</v>
      </c>
      <c r="Y3" s="63"/>
      <c r="Z3" s="63" t="s">
        <v>12</v>
      </c>
      <c r="AA3" s="63" t="s">
        <v>146</v>
      </c>
      <c r="AB3" s="63" t="s">
        <v>13</v>
      </c>
      <c r="AC3" s="65" t="s">
        <v>14</v>
      </c>
      <c r="AD3" s="10" t="s">
        <v>15</v>
      </c>
      <c r="AE3" s="10" t="s">
        <v>16</v>
      </c>
      <c r="AF3" s="10" t="s">
        <v>17</v>
      </c>
      <c r="AH3" s="10" t="s">
        <v>18</v>
      </c>
    </row>
    <row r="4" spans="1:34" ht="111.75" customHeight="1" thickBot="1">
      <c r="A4" s="68"/>
      <c r="B4" s="64"/>
      <c r="C4" s="64"/>
      <c r="D4" s="64"/>
      <c r="E4" s="64"/>
      <c r="F4" s="36" t="s">
        <v>19</v>
      </c>
      <c r="G4" s="36" t="s">
        <v>20</v>
      </c>
      <c r="H4" s="36" t="s">
        <v>21</v>
      </c>
      <c r="I4" s="64"/>
      <c r="J4" s="36" t="s">
        <v>22</v>
      </c>
      <c r="K4" s="36" t="s">
        <v>23</v>
      </c>
      <c r="L4" s="36" t="s">
        <v>24</v>
      </c>
      <c r="M4" s="36" t="s">
        <v>25</v>
      </c>
      <c r="N4" s="36" t="s">
        <v>26</v>
      </c>
      <c r="O4" s="36" t="s">
        <v>27</v>
      </c>
      <c r="P4" s="36" t="s">
        <v>23</v>
      </c>
      <c r="Q4" s="36" t="s">
        <v>24</v>
      </c>
      <c r="R4" s="36" t="s">
        <v>28</v>
      </c>
      <c r="S4" s="36" t="s">
        <v>29</v>
      </c>
      <c r="T4" s="36" t="s">
        <v>27</v>
      </c>
      <c r="U4" s="36" t="s">
        <v>23</v>
      </c>
      <c r="V4" s="36" t="s">
        <v>24</v>
      </c>
      <c r="W4" s="36" t="s">
        <v>28</v>
      </c>
      <c r="X4" s="36" t="s">
        <v>30</v>
      </c>
      <c r="Y4" s="36" t="s">
        <v>31</v>
      </c>
      <c r="Z4" s="64"/>
      <c r="AA4" s="64"/>
      <c r="AB4" s="64"/>
      <c r="AC4" s="66"/>
    </row>
    <row r="5" spans="1:34" hidden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</row>
    <row r="6" spans="1:34" ht="37.5">
      <c r="A6" s="37">
        <v>1</v>
      </c>
      <c r="B6" s="11" t="s">
        <v>32</v>
      </c>
      <c r="C6" s="11" t="s">
        <v>33</v>
      </c>
      <c r="D6" s="4" t="s">
        <v>34</v>
      </c>
      <c r="E6" s="4" t="s">
        <v>35</v>
      </c>
      <c r="F6" s="4" t="s">
        <v>36</v>
      </c>
      <c r="G6" s="4"/>
      <c r="H6" s="4"/>
      <c r="I6" s="4">
        <v>1500</v>
      </c>
      <c r="J6" s="4">
        <v>500</v>
      </c>
      <c r="K6" s="4">
        <v>1000</v>
      </c>
      <c r="L6" s="4"/>
      <c r="M6" s="4"/>
      <c r="N6" s="4">
        <v>1500</v>
      </c>
      <c r="O6" s="4">
        <v>500</v>
      </c>
      <c r="P6" s="4">
        <v>1000</v>
      </c>
      <c r="Q6" s="4"/>
      <c r="R6" s="4"/>
      <c r="S6" s="4"/>
      <c r="T6" s="4"/>
      <c r="U6" s="4"/>
      <c r="V6" s="4"/>
      <c r="W6" s="4"/>
      <c r="X6" s="4"/>
      <c r="Y6" s="4"/>
      <c r="Z6" s="4" t="s">
        <v>37</v>
      </c>
      <c r="AA6" s="4">
        <v>4</v>
      </c>
      <c r="AB6" s="4">
        <v>6</v>
      </c>
      <c r="AC6" s="38">
        <v>44132</v>
      </c>
    </row>
    <row r="7" spans="1:34" ht="56.25">
      <c r="A7" s="37">
        <f>1+A6</f>
        <v>2</v>
      </c>
      <c r="B7" s="11" t="s">
        <v>116</v>
      </c>
      <c r="C7" s="11" t="s">
        <v>117</v>
      </c>
      <c r="D7" s="4" t="s">
        <v>34</v>
      </c>
      <c r="E7" s="4" t="s">
        <v>117</v>
      </c>
      <c r="F7" s="4" t="s">
        <v>47</v>
      </c>
      <c r="G7" s="4">
        <v>0.1</v>
      </c>
      <c r="H7" s="4">
        <v>180</v>
      </c>
      <c r="I7" s="4">
        <f>+J7+K7+(L7+M7)*8.3</f>
        <v>400</v>
      </c>
      <c r="J7" s="4">
        <v>100</v>
      </c>
      <c r="K7" s="4">
        <v>300</v>
      </c>
      <c r="L7" s="4"/>
      <c r="M7" s="4"/>
      <c r="N7" s="4">
        <f>+O7+P7+(Q7+R7)*8.3</f>
        <v>400</v>
      </c>
      <c r="O7" s="4">
        <v>100</v>
      </c>
      <c r="P7" s="4">
        <v>300</v>
      </c>
      <c r="Q7" s="4"/>
      <c r="R7" s="4"/>
      <c r="S7" s="4">
        <f>+T7+U7+(V7+W7)*8.3</f>
        <v>0</v>
      </c>
      <c r="T7" s="4"/>
      <c r="U7" s="4"/>
      <c r="V7" s="4"/>
      <c r="W7" s="4"/>
      <c r="X7" s="4"/>
      <c r="Y7" s="4"/>
      <c r="Z7" s="4" t="s">
        <v>61</v>
      </c>
      <c r="AA7" s="4">
        <v>2</v>
      </c>
      <c r="AB7" s="4">
        <v>5</v>
      </c>
      <c r="AC7" s="38">
        <v>43709</v>
      </c>
      <c r="AD7" s="10">
        <v>2019</v>
      </c>
      <c r="AF7" s="10">
        <f>+K7/I7</f>
        <v>0.75</v>
      </c>
      <c r="AH7" s="10">
        <v>2019</v>
      </c>
    </row>
    <row r="8" spans="1:34">
      <c r="A8" s="4"/>
      <c r="B8" s="69" t="s">
        <v>149</v>
      </c>
      <c r="C8" s="70"/>
      <c r="D8" s="70"/>
      <c r="E8" s="71"/>
      <c r="F8" s="4"/>
      <c r="G8" s="4"/>
      <c r="H8" s="4"/>
      <c r="I8" s="4">
        <f>I6+I7</f>
        <v>1900</v>
      </c>
      <c r="J8" s="4">
        <f t="shared" ref="J8:AB8" si="0">J6+J7</f>
        <v>600</v>
      </c>
      <c r="K8" s="4">
        <f t="shared" si="0"/>
        <v>1300</v>
      </c>
      <c r="L8" s="4">
        <f t="shared" si="0"/>
        <v>0</v>
      </c>
      <c r="M8" s="4" t="s">
        <v>118</v>
      </c>
      <c r="N8" s="4">
        <f t="shared" si="0"/>
        <v>1900</v>
      </c>
      <c r="O8" s="4">
        <f t="shared" si="0"/>
        <v>600</v>
      </c>
      <c r="P8" s="4">
        <f t="shared" si="0"/>
        <v>1300</v>
      </c>
      <c r="Q8" s="4">
        <f t="shared" si="0"/>
        <v>0</v>
      </c>
      <c r="R8" s="4" t="s">
        <v>118</v>
      </c>
      <c r="S8" s="4">
        <f t="shared" si="0"/>
        <v>0</v>
      </c>
      <c r="T8" s="4">
        <f t="shared" si="0"/>
        <v>0</v>
      </c>
      <c r="U8" s="4">
        <f t="shared" si="0"/>
        <v>0</v>
      </c>
      <c r="V8" s="4">
        <f t="shared" si="0"/>
        <v>0</v>
      </c>
      <c r="W8" s="4">
        <f t="shared" si="0"/>
        <v>0</v>
      </c>
      <c r="X8" s="4" t="s">
        <v>118</v>
      </c>
      <c r="Y8" s="4" t="s">
        <v>118</v>
      </c>
      <c r="Z8" s="4" t="s">
        <v>118</v>
      </c>
      <c r="AA8" s="4" t="s">
        <v>118</v>
      </c>
      <c r="AB8" s="4">
        <f t="shared" si="0"/>
        <v>11</v>
      </c>
      <c r="AC8" s="4"/>
    </row>
    <row r="9" spans="1:34">
      <c r="Z9" s="10" t="s">
        <v>118</v>
      </c>
    </row>
  </sheetData>
  <mergeCells count="16">
    <mergeCell ref="AC3:AC4"/>
    <mergeCell ref="A1:AC1"/>
    <mergeCell ref="A3:A4"/>
    <mergeCell ref="B3:B4"/>
    <mergeCell ref="C3:C4"/>
    <mergeCell ref="D3:D4"/>
    <mergeCell ref="E3:E4"/>
    <mergeCell ref="F3:H3"/>
    <mergeCell ref="I3:I4"/>
    <mergeCell ref="J3:M3"/>
    <mergeCell ref="N3:R3"/>
    <mergeCell ref="B8:E8"/>
    <mergeCell ref="X3:Y3"/>
    <mergeCell ref="Z3:Z4"/>
    <mergeCell ref="AA3:AA4"/>
    <mergeCell ref="AB3:AB4"/>
  </mergeCells>
  <conditionalFormatting sqref="B2:B3 B6:B7 B9:B65509">
    <cfRule type="duplicateValues" dxfId="1" priority="4"/>
  </conditionalFormatting>
  <conditionalFormatting sqref="C2:C3 C6:C7 C9:C65509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умумий</vt:lpstr>
      <vt:lpstr>секторлар</vt:lpstr>
      <vt:lpstr>саноат</vt:lpstr>
      <vt:lpstr>хизмат</vt:lpstr>
      <vt:lpstr>қишлоқ хўжалиги</vt:lpstr>
      <vt:lpstr>саноат!Область_печати</vt:lpstr>
      <vt:lpstr>секторлар!Область_печати</vt:lpstr>
      <vt:lpstr>умумий!Область_печати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2019-03-04T05:44:44Z</dcterms:modified>
</cp:coreProperties>
</file>